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3" r:id="rId14"/>
    <sheet name="施設類型別ストック情報分析表①" sheetId="1" r:id="rId15"/>
    <sheet name="施設類型別ストック情報分析表②" sheetId="2" r:id="rId16"/>
    <sheet name="データシート" sheetId="9" state="hidden" r:id="rId17"/>
  </sheets>
  <calcPr calcId="191029" refMode="R1C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<sst xmlns="http://schemas.openxmlformats.org/spreadsheetml/2006/main" xmlns:r="http://schemas.openxmlformats.org/officeDocument/2006/relationships" count="557" uniqueCount="557">
  <si>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</si>
  <si>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</si>
  <si>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</si>
  <si>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</si>
  <si>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</si>
  <si>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</si>
  <si>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</si>
  <si>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</si>
  <si>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</si>
  <si>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</si>
  <si>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介護保険事業特別会計（保険事業勘定）</t>
  </si>
  <si>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</si>
  <si>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</si>
  <si>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</si>
  <si>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</si>
  <si>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</si>
  <si>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</si>
  <si>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</si>
  <si>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</si>
  <si>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</si>
  <si>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</si>
  <si>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</si>
  <si>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</si>
  <si>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</si>
  <si>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</si>
  <si>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</si>
  <si>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</si>
  <si>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</si>
  <si>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</si>
  <si>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</si>
  <si>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</si>
  <si>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</si>
  <si>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</si>
  <si>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</si>
  <si>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</si>
  <si>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</si>
  <si>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</si>
  <si>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</si>
  <si>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</si>
  <si>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</si>
  <si>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</si>
  <si>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</si>
  <si>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</si>
  <si>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</si>
  <si>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</si>
  <si>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</si>
  <si>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</si>
  <si>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</si>
  <si>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</si>
  <si>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</si>
  <si>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</si>
  <si>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</si>
  <si>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</si>
  <si>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</si>
  <si>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</si>
  <si>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</si>
  <si>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</si>
  <si>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</si>
  <si>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</si>
  <si>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</si>
  <si>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</si>
  <si>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</si>
  <si>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国民健康保険事業特別会計</t>
  </si>
  <si>
    <t>※2 減債基金積立不足算定額=(C)×(１－(D)/(E))</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</si>
  <si>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</si>
  <si>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</si>
  <si>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</si>
  <si>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</si>
  <si>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</si>
  <si>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</si>
  <si>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</si>
  <si>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</si>
  <si>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</si>
  <si>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</si>
  <si>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</si>
  <si>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</si>
  <si>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</si>
  <si>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</si>
  <si>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</si>
  <si>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</si>
  <si>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</si>
  <si>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</si>
  <si>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</si>
  <si>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</si>
  <si>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</si>
  <si>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</si>
  <si>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</si>
  <si>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</si>
  <si>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</si>
  <si>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</si>
  <si>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</si>
  <si>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</si>
  <si>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</si>
  <si>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</si>
  <si>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</si>
  <si>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</si>
  <si>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</si>
  <si>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</si>
  <si>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</si>
  <si>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</si>
  <si>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</si>
  <si>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</si>
  <si>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</si>
  <si>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</si>
  <si>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</si>
  <si>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</si>
  <si>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</si>
  <si>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</si>
  <si>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</si>
  <si>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</si>
  <si>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</si>
  <si>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</si>
  <si>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</si>
  <si>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</si>
  <si>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</si>
  <si>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</si>
  <si>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</si>
  <si>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</si>
  <si>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</si>
  <si>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</si>
  <si>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</si>
  <si>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</si>
  <si>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</si>
  <si>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</si>
  <si>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</si>
  <si>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</si>
  <si>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</si>
  <si>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</si>
  <si>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</si>
  <si>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</si>
  <si>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</si>
  <si>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</si>
  <si>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</si>
  <si>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</si>
  <si>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</si>
  <si>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</si>
  <si>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</si>
  <si>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</si>
  <si>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</si>
  <si>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</si>
  <si>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</si>
  <si>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</si>
  <si>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北海道</t>
  </si>
  <si>
    <t>災害復旧事業費</t>
  </si>
  <si>
    <t>実質公債費比率</t>
    <rPh sb="0" eb="2">
      <t>ジッシツ</t>
    </rPh>
    <rPh sb="2" eb="5">
      <t>コウサイヒ</t>
    </rPh>
    <rPh sb="5" eb="7">
      <t>ヒリツ</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</si>
  <si>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</si>
  <si>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</si>
  <si>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Ⅴ－２</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</si>
  <si>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</si>
  <si>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</si>
  <si>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</si>
  <si>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</si>
  <si>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</si>
  <si>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</si>
  <si>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</si>
  <si>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</si>
  <si>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</si>
  <si>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</si>
  <si>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</si>
  <si>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</si>
  <si>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</si>
  <si>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</si>
  <si>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</si>
  <si>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</si>
  <si>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中標津町</t>
  </si>
  <si>
    <t>自動車取得税交付金</t>
  </si>
  <si>
    <t>公債費に準ずる債務負担行為に係るもの</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</si>
  <si>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</si>
  <si>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</si>
  <si>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</si>
  <si>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</si>
  <si>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</si>
  <si>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</si>
  <si>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</si>
  <si>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</si>
  <si>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</si>
  <si>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</si>
  <si>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</si>
  <si>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</si>
  <si>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</si>
  <si>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</si>
  <si>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</si>
  <si>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</si>
  <si>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</si>
  <si>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</si>
  <si>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</si>
  <si>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</si>
  <si>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</si>
  <si>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</si>
  <si>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</si>
  <si>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</si>
  <si>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</si>
  <si>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</si>
  <si>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</si>
  <si>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</si>
  <si>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</si>
  <si>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</si>
  <si>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その他会計（赤字）</t>
  </si>
  <si>
    <t>-3.2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</si>
  <si>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</si>
  <si>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</si>
  <si>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</si>
  <si>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</si>
  <si>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</si>
  <si>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</si>
  <si>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</si>
  <si>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</si>
  <si>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</si>
  <si>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</si>
  <si>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</si>
  <si>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</si>
  <si>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</si>
  <si>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</si>
  <si>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</si>
  <si>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</si>
  <si>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</si>
  <si>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</si>
  <si>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</si>
  <si>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</si>
  <si>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</si>
  <si>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</si>
  <si>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</si>
  <si>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</si>
  <si>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</si>
  <si>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</si>
  <si>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</si>
  <si>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</si>
  <si>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</si>
  <si>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</si>
  <si>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</si>
  <si>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</si>
  <si>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</si>
  <si>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</si>
  <si>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-1.1</t>
  </si>
  <si>
    <t>他会計等
からの
繰入金</t>
    <rPh sb="9" eb="11">
      <t>クリイレ</t>
    </rPh>
    <rPh sb="11" eb="12">
      <t>キン</t>
    </rPh>
    <phoneticPr fontId="35"/>
  </si>
  <si>
    <t>-1.3</t>
  </si>
  <si>
    <t>現年</t>
    <rPh sb="0" eb="1">
      <t>ゲン</t>
    </rPh>
    <rPh sb="1" eb="2">
      <t>ネン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</si>
  <si>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</si>
  <si>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</si>
  <si>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</si>
  <si>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中標津町都市施設管理センター</t>
    <rPh sb="0" eb="3">
      <t>ナカシベツ</t>
    </rPh>
    <rPh sb="3" eb="4">
      <t>チョウ</t>
    </rPh>
    <rPh sb="4" eb="6">
      <t>トシ</t>
    </rPh>
    <rPh sb="6" eb="8">
      <t>シセツ</t>
    </rPh>
    <rPh sb="8" eb="10">
      <t>カンリ</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</si>
  <si>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</si>
  <si>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</si>
  <si>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</si>
  <si>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</si>
  <si>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</si>
  <si>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</si>
  <si>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</si>
  <si>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</si>
  <si>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</si>
  <si>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</si>
  <si>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</si>
  <si>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</si>
  <si>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</si>
  <si>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</si>
  <si>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</si>
  <si>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</si>
  <si>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</si>
  <si>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</si>
  <si>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</si>
  <si>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</si>
  <si>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</si>
  <si>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</si>
  <si>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</si>
  <si>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</si>
  <si>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</si>
  <si>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</si>
  <si>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</si>
  <si>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</si>
  <si>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</si>
  <si>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</si>
  <si>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</si>
  <si>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</si>
  <si>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</si>
  <si>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</si>
  <si>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</si>
  <si>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</si>
  <si>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</si>
  <si>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</si>
  <si>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</si>
  <si>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</si>
  <si>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</si>
  <si>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</si>
  <si>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</si>
  <si>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</si>
  <si>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</si>
  <si>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</si>
  <si>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</si>
  <si>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</si>
  <si>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</si>
  <si>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</si>
  <si>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</si>
  <si>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</si>
  <si>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</si>
  <si>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</si>
  <si>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</si>
  <si>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</si>
  <si>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</si>
  <si>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</si>
  <si>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</si>
  <si>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</si>
  <si>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</si>
  <si>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</si>
  <si>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</si>
  <si>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根室北部衛生組合</t>
    <rPh sb="0" eb="2">
      <t>ネムロ</t>
    </rPh>
    <rPh sb="2" eb="4">
      <t>ホクブ</t>
    </rPh>
    <rPh sb="4" eb="6">
      <t>エイセイ</t>
    </rPh>
    <rPh sb="6" eb="8">
      <t>クミアイ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</si>
  <si>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</si>
  <si>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</si>
  <si>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</si>
  <si>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</si>
  <si>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北海道中標津町</t>
  </si>
  <si>
    <t>分母比</t>
    <rPh sb="0" eb="2">
      <t>ブンボ</t>
    </rPh>
    <rPh sb="2" eb="3">
      <t>ヒ</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</si>
  <si>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</si>
  <si>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</si>
  <si>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</si>
  <si>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</si>
  <si>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</si>
  <si>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</si>
  <si>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</si>
  <si>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</si>
  <si>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</si>
  <si>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</si>
  <si>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</si>
  <si>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</si>
  <si>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</si>
  <si>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</si>
  <si>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</si>
  <si>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</si>
  <si>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</si>
  <si>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</si>
  <si>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</si>
  <si>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</si>
  <si>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</si>
  <si>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</si>
  <si>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</si>
  <si>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</si>
  <si>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</si>
  <si>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</si>
  <si>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</si>
  <si>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</si>
  <si>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</si>
  <si>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</si>
  <si>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</si>
  <si>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</si>
  <si>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</si>
  <si>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</si>
  <si>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</si>
  <si>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</si>
  <si>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</si>
  <si>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</si>
  <si>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</si>
  <si>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</si>
  <si>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</si>
  <si>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</si>
  <si>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</si>
  <si>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</si>
  <si>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</si>
  <si>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将来負担比率、実質公債費比率ともに類似団体と比較して高くなっている。
　またいずれの比率も、広陵中学校長寿命化改良事業・総合体育館建設事業・公営住宅建設事業などの大規模建設事業に伴う地方債の発行、およびその償還開始によって増加傾向にあることや、今後も大型事業が予定されており比率が増加することが想定されるため、今後は「中標津町行政改革大綱」に基づき、公債費のさらなる適正化及び借入抑制に努める必要がある。</t>
  </si>
  <si>
    <t>土木費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</si>
  <si>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</si>
  <si>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</si>
  <si>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</si>
  <si>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</si>
  <si>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</si>
  <si>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</si>
  <si>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</si>
  <si>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</si>
  <si>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</si>
  <si>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</si>
  <si>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ふるさと応援基金</t>
  </si>
  <si>
    <t>諸支出金</t>
    <rPh sb="3" eb="4">
      <t>キン</t>
    </rPh>
    <phoneticPr fontId="39"/>
  </si>
  <si>
    <t>　個人住民税減収補塡特例交付金</t>
  </si>
  <si>
    <t>前年度繰上充用金</t>
  </si>
  <si>
    <t>▲ 7.21</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</si>
  <si>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</si>
  <si>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</si>
  <si>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</si>
  <si>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</si>
  <si>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</si>
  <si>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</si>
  <si>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</si>
  <si>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</si>
  <si>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</si>
  <si>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</si>
  <si>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</si>
  <si>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</si>
  <si>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</si>
  <si>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</si>
  <si>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</si>
  <si>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</si>
  <si>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</si>
  <si>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</si>
  <si>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</si>
  <si>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</si>
  <si>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</si>
  <si>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</si>
  <si>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</si>
  <si>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</si>
  <si>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</si>
  <si>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</si>
  <si>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</si>
  <si>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</si>
  <si>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</si>
  <si>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</si>
  <si>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</si>
  <si>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</si>
  <si>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</si>
  <si>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</si>
  <si>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</si>
  <si>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</si>
  <si>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</si>
  <si>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</si>
  <si>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</si>
  <si>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</si>
  <si>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</si>
  <si>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</si>
  <si>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</si>
  <si>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</si>
  <si>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実質公債費比率</t>
  </si>
  <si>
    <t>再差引収支</t>
    <rPh sb="0" eb="1">
      <t>サイ</t>
    </rPh>
    <rPh sb="1" eb="3">
      <t>サシヒキ</t>
    </rPh>
    <rPh sb="3" eb="5">
      <t>シュウシ</t>
    </rPh>
    <phoneticPr fontId="6"/>
  </si>
  <si>
    <t>財政再生基準</t>
  </si>
  <si>
    <t>中標津町文化スポーツ振興財団</t>
    <rPh sb="0" eb="4">
      <t>ナカシベツチョウ</t>
    </rPh>
    <rPh sb="4" eb="6">
      <t>ブンカ</t>
    </rPh>
    <rPh sb="10" eb="12">
      <t>シンコウ</t>
    </rPh>
    <rPh sb="12" eb="14">
      <t>ザイダン</t>
    </rPh>
    <phoneticPr fontId="6"/>
  </si>
  <si>
    <t>地方債</t>
  </si>
  <si>
    <t>下水道</t>
  </si>
  <si>
    <t>加入世帯数(世帯)</t>
  </si>
  <si>
    <t>　繰出金</t>
  </si>
  <si>
    <t>　うち減収補塡債(特例分)</t>
    <rPh sb="4" eb="5">
      <t>シュウ</t>
    </rPh>
    <rPh sb="9" eb="10">
      <t>トク</t>
    </rPh>
    <rPh sb="10" eb="11">
      <t>レイ</t>
    </rPh>
    <rPh sb="11" eb="12">
      <t>ブン</t>
    </rPh>
    <phoneticPr fontId="38"/>
  </si>
  <si>
    <t xml:space="preserve"> 過去５年間平均</t>
    <rPh sb="1" eb="3">
      <t>カコ</t>
    </rPh>
    <rPh sb="4" eb="6">
      <t>ネンカン</t>
    </rPh>
    <rPh sb="6" eb="8">
      <t>ヘイキン</t>
    </rPh>
    <phoneticPr fontId="6"/>
  </si>
  <si>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</si>
  <si>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</si>
  <si>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</si>
  <si>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</si>
  <si>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</si>
  <si>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</si>
  <si>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</si>
  <si>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</si>
  <si>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</si>
  <si>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国民健康保険</t>
  </si>
  <si>
    <t>その他</t>
  </si>
  <si>
    <t>保険給付費</t>
  </si>
  <si>
    <t>　類似団体と比較すると、将来負担比率は高く、有形固定資産減価償却率は低くなっている。
　これは近年、総合体育館建設事業や公営住宅建設事業などの大規模建設事業を実施したことにより、地方債発行額の増に伴って将来負担比率は増加傾向にある一方で、減価償却率の低い・新しい資産が増加したことで有形固定資産減価償却率が抑制されたことが要因と考えられる。</t>
  </si>
  <si>
    <t>普通建設事業費</t>
  </si>
  <si>
    <t>　うち補助</t>
  </si>
  <si>
    <t>　うち単独</t>
  </si>
  <si>
    <t>令和2年度</t>
    <rPh sb="0" eb="2">
      <t>レイワ</t>
    </rPh>
    <rPh sb="3" eb="5">
      <t>ネンド</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</si>
  <si>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</si>
  <si>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</si>
  <si>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</si>
  <si>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</si>
  <si>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</si>
  <si>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</si>
  <si>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</si>
  <si>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</si>
  <si>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</si>
  <si>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</si>
  <si>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</si>
  <si>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</si>
  <si>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</si>
  <si>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</si>
  <si>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</si>
  <si>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町営牧場特別会計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</si>
  <si>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</si>
  <si>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</si>
  <si>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</si>
  <si>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</si>
  <si>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</si>
  <si>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</si>
  <si>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</si>
  <si>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介護保険事業特別会計（サービス事業勘定）</t>
  </si>
  <si>
    <t>水道事業会計</t>
  </si>
  <si>
    <t>法適用企業</t>
  </si>
  <si>
    <t>町立中標津病院事業会計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</si>
  <si>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</si>
  <si>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</si>
  <si>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</si>
  <si>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</si>
  <si>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</si>
  <si>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</si>
  <si>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</si>
  <si>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</si>
  <si>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</si>
  <si>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</si>
  <si>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</si>
  <si>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</si>
  <si>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</si>
  <si>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</si>
  <si>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</si>
  <si>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</si>
  <si>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</si>
  <si>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</si>
  <si>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</si>
  <si>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</si>
  <si>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</si>
  <si>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</si>
  <si>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3.04</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</si>
  <si>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</si>
  <si>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</si>
  <si>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</si>
  <si>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</si>
  <si>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</si>
  <si>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</si>
  <si>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</si>
  <si>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</si>
  <si>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</si>
  <si>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</si>
  <si>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</si>
  <si>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</si>
  <si>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</si>
  <si>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</si>
  <si>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</si>
  <si>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</si>
  <si>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</si>
  <si>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</si>
  <si>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</si>
  <si>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</si>
  <si>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</si>
  <si>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</si>
  <si>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</si>
  <si>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</si>
  <si>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</si>
  <si>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</si>
  <si>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</si>
  <si>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</si>
  <si>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</si>
  <si>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</si>
  <si>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</si>
  <si>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</si>
  <si>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</si>
  <si>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</si>
  <si>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</si>
  <si>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</si>
  <si>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</si>
  <si>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</si>
  <si>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</si>
  <si>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類似団体内平均(円)</t>
    <rPh sb="0" eb="2">
      <t>ルイジ</t>
    </rPh>
    <rPh sb="2" eb="4">
      <t>ダンタイ</t>
    </rPh>
    <phoneticPr fontId="6"/>
  </si>
  <si>
    <t>H30</t>
  </si>
  <si>
    <t>R01</t>
  </si>
  <si>
    <t>R02</t>
  </si>
  <si>
    <t>R03</t>
  </si>
  <si>
    <t>R04</t>
  </si>
  <si>
    <t>▲ 4.78</t>
  </si>
  <si>
    <t>▲ 5.69</t>
  </si>
  <si>
    <t>▲ 2.68</t>
  </si>
  <si>
    <t>▲ 0.39</t>
  </si>
  <si>
    <t>▲ 5.47</t>
  </si>
  <si>
    <t>（百万円）</t>
  </si>
  <si>
    <t>根室北部廃棄物処理広域連合</t>
    <rPh sb="0" eb="2">
      <t>ネムロ</t>
    </rPh>
    <rPh sb="2" eb="4">
      <t>ホクブ</t>
    </rPh>
    <rPh sb="4" eb="7">
      <t>ハイキブツ</t>
    </rPh>
    <rPh sb="7" eb="9">
      <t>ショリ</t>
    </rPh>
    <rPh sb="9" eb="11">
      <t>コウイキ</t>
    </rPh>
    <rPh sb="11" eb="13">
      <t>レンゴウ</t>
    </rPh>
    <phoneticPr fontId="6"/>
  </si>
  <si>
    <t>根室北部消防事務組合</t>
    <rPh sb="0" eb="2">
      <t>ネムロ</t>
    </rPh>
    <rPh sb="2" eb="4">
      <t>ホクブ</t>
    </rPh>
    <rPh sb="4" eb="6">
      <t>ショウボウ</t>
    </rPh>
    <rPh sb="6" eb="8">
      <t>ジム</t>
    </rPh>
    <rPh sb="8" eb="10">
      <t>クミアイ</t>
    </rPh>
    <phoneticPr fontId="6"/>
  </si>
  <si>
    <t>中標津町外２町葬斎組合</t>
    <rPh sb="0" eb="4">
      <t>ナカシベツチョウ</t>
    </rPh>
    <rPh sb="4" eb="5">
      <t>ホカ</t>
    </rPh>
    <rPh sb="6" eb="7">
      <t>マチ</t>
    </rPh>
    <rPh sb="7" eb="9">
      <t>ソウサイ</t>
    </rPh>
    <rPh sb="9" eb="11">
      <t>クミアイ</t>
    </rPh>
    <phoneticPr fontId="6"/>
  </si>
  <si>
    <t>中標津町自動車学校</t>
    <rPh sb="0" eb="4">
      <t>ナカシベツチョウ</t>
    </rPh>
    <rPh sb="4" eb="7">
      <t>ジドウシャ</t>
    </rPh>
    <rPh sb="7" eb="9">
      <t>ガッコウ</t>
    </rPh>
    <phoneticPr fontId="6"/>
  </si>
  <si>
    <t>総合体育館建設基金</t>
  </si>
  <si>
    <t>地域福祉基金</t>
  </si>
  <si>
    <t>特定地方交通線標津線代替輸送確保基金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</si>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</sst>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146286</c:v>
                </c:pt>
                <c:pt idx="1">
                  <c:v>156916</c:v>
                </c:pt>
                <c:pt idx="2">
                  <c:v>127346</c:v>
                </c:pt>
                <c:pt idx="3">
                  <c:v>174645</c:v>
                </c:pt>
                <c:pt idx="4">
                  <c:v>167067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2.64</c:v>
                </c:pt>
                <c:pt idx="1">
                  <c:v>0.85</c:v>
                </c:pt>
                <c:pt idx="2">
                  <c:v>2.89</c:v>
                </c:pt>
                <c:pt idx="3">
                  <c:v>6.97</c:v>
                </c:pt>
                <c:pt idx="4">
                  <c:v>1.87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8.94</c:v>
                </c:pt>
                <c:pt idx="1">
                  <c:v>4.96</c:v>
                </c:pt>
                <c:pt idx="2">
                  <c:v>5.58</c:v>
                </c:pt>
                <c:pt idx="3">
                  <c:v>11.24</c:v>
                </c:pt>
                <c:pt idx="4">
                  <c:v>16.39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-4.78</c:v>
                </c:pt>
                <c:pt idx="1">
                  <c:v>-5.69</c:v>
                </c:pt>
                <c:pt idx="2">
                  <c:v>2.83</c:v>
                </c:pt>
                <c:pt idx="3">
                  <c:v>10.119999999999999</c:v>
                </c:pt>
                <c:pt idx="4">
                  <c:v>-2.68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2.e-002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1.e-002</c:v>
                </c:pt>
                <c:pt idx="2">
                  <c:v>#N/A</c:v>
                </c:pt>
                <c:pt idx="3">
                  <c:v>1.e-002</c:v>
                </c:pt>
                <c:pt idx="4">
                  <c:v>#N/A</c:v>
                </c:pt>
                <c:pt idx="5">
                  <c:v>0</c:v>
                </c:pt>
                <c:pt idx="6">
                  <c:v>#N/A</c:v>
                </c:pt>
                <c:pt idx="7">
                  <c:v>0</c:v>
                </c:pt>
                <c:pt idx="8">
                  <c:v>#N/A</c:v>
                </c:pt>
                <c:pt idx="9">
                  <c:v>1.e-002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0.91</c:v>
                </c:pt>
                <c:pt idx="2">
                  <c:v>#N/A</c:v>
                </c:pt>
                <c:pt idx="3">
                  <c:v>0.82</c:v>
                </c:pt>
                <c:pt idx="4">
                  <c:v>#N/A</c:v>
                </c:pt>
                <c:pt idx="5">
                  <c:v>0.83</c:v>
                </c:pt>
                <c:pt idx="6">
                  <c:v>#N/A</c:v>
                </c:pt>
                <c:pt idx="7">
                  <c:v>0.56999999999999995</c:v>
                </c:pt>
                <c:pt idx="8">
                  <c:v>#N/A</c:v>
                </c:pt>
                <c:pt idx="9">
                  <c:v>0.42</c:v>
                </c:pt>
              </c:numCache>
            </c:numRef>
          </c:val>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0.53</c:v>
                </c:pt>
                <c:pt idx="2">
                  <c:v>#N/A</c:v>
                </c:pt>
                <c:pt idx="3">
                  <c:v>0</c:v>
                </c:pt>
                <c:pt idx="4">
                  <c:v>#N/A</c:v>
                </c:pt>
                <c:pt idx="5">
                  <c:v>0.3</c:v>
                </c:pt>
                <c:pt idx="6">
                  <c:v>#N/A</c:v>
                </c:pt>
                <c:pt idx="7">
                  <c:v>0.46</c:v>
                </c:pt>
                <c:pt idx="8">
                  <c:v>#N/A</c:v>
                </c:pt>
                <c:pt idx="9">
                  <c:v>1.02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2.63</c:v>
                </c:pt>
                <c:pt idx="2">
                  <c:v>#N/A</c:v>
                </c:pt>
                <c:pt idx="3">
                  <c:v>0.84</c:v>
                </c:pt>
                <c:pt idx="4">
                  <c:v>#N/A</c:v>
                </c:pt>
                <c:pt idx="5">
                  <c:v>2.89</c:v>
                </c:pt>
                <c:pt idx="6">
                  <c:v>#N/A</c:v>
                </c:pt>
                <c:pt idx="7">
                  <c:v>6.96</c:v>
                </c:pt>
                <c:pt idx="8">
                  <c:v>#N/A</c:v>
                </c:pt>
                <c:pt idx="9">
                  <c:v>1.86</c:v>
                </c:pt>
              </c:numCache>
            </c:numRef>
          </c:val>
        </c:ser>
        <c:ser>
          <c:idx val="6"/>
          <c:order val="6"/>
          <c:tx>
            <c:strRef>
              <c:f>データシート!$A$33</c:f>
              <c:strCache>
                <c:ptCount val="1"/>
                <c:pt idx="0">
                  <c:v>町立中標津病院事業会計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5.47</c:v>
                </c:pt>
                <c:pt idx="1">
                  <c:v>#N/A</c:v>
                </c:pt>
                <c:pt idx="2">
                  <c:v>7.21</c:v>
                </c:pt>
                <c:pt idx="3">
                  <c:v>#N/A</c:v>
                </c:pt>
                <c:pt idx="4">
                  <c:v>3.04</c:v>
                </c:pt>
                <c:pt idx="5">
                  <c:v>#N/A</c:v>
                </c:pt>
                <c:pt idx="6">
                  <c:v>#N/A</c:v>
                </c:pt>
                <c:pt idx="7">
                  <c:v>0</c:v>
                </c:pt>
                <c:pt idx="8">
                  <c:v>#N/A</c:v>
                </c:pt>
                <c:pt idx="9">
                  <c:v>2.76</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1.e-002</c:v>
                </c:pt>
                <c:pt idx="2">
                  <c:v>#N/A</c:v>
                </c:pt>
                <c:pt idx="3">
                  <c:v>1.e-002</c:v>
                </c:pt>
                <c:pt idx="4">
                  <c:v>#N/A</c:v>
                </c:pt>
                <c:pt idx="5">
                  <c:v>0.86</c:v>
                </c:pt>
                <c:pt idx="6">
                  <c:v>#N/A</c:v>
                </c:pt>
                <c:pt idx="7">
                  <c:v>0.22</c:v>
                </c:pt>
                <c:pt idx="8">
                  <c:v>#N/A</c:v>
                </c:pt>
                <c:pt idx="9">
                  <c:v>3.41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16.760000000000002</c:v>
                </c:pt>
                <c:pt idx="2">
                  <c:v>#N/A</c:v>
                </c:pt>
                <c:pt idx="3">
                  <c:v>14.55</c:v>
                </c:pt>
                <c:pt idx="4">
                  <c:v>#N/A</c:v>
                </c:pt>
                <c:pt idx="5">
                  <c:v>12.79</c:v>
                </c:pt>
                <c:pt idx="6">
                  <c:v>#N/A</c:v>
                </c:pt>
                <c:pt idx="7">
                  <c:v>11.1</c:v>
                </c:pt>
                <c:pt idx="8">
                  <c:v>#N/A</c:v>
                </c:pt>
                <c:pt idx="9">
                  <c:v>9.65</c:v>
                </c:pt>
              </c:numCache>
            </c:numRef>
          </c:val>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0.39</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1680</c:v>
                </c:pt>
                <c:pt idx="5">
                  <c:v>1721</c:v>
                </c:pt>
                <c:pt idx="8">
                  <c:v>1711</c:v>
                </c:pt>
                <c:pt idx="11">
                  <c:v>1729</c:v>
                </c:pt>
                <c:pt idx="14">
                  <c:v>1715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c:v>
                </c:pt>
                <c:pt idx="3">
                  <c:v>39</c:v>
                </c:pt>
                <c:pt idx="6">
                  <c:v>30</c:v>
                </c:pt>
                <c:pt idx="9">
                  <c:v>77</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210</c:v>
                </c:pt>
                <c:pt idx="3">
                  <c:v>232</c:v>
                </c:pt>
                <c:pt idx="6">
                  <c:v>222</c:v>
                </c:pt>
                <c:pt idx="9">
                  <c:v>153</c:v>
                </c:pt>
                <c:pt idx="12">
                  <c:v>116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759</c:v>
                </c:pt>
                <c:pt idx="3">
                  <c:v>737</c:v>
                </c:pt>
                <c:pt idx="6">
                  <c:v>721</c:v>
                </c:pt>
                <c:pt idx="9">
                  <c:v>661</c:v>
                </c:pt>
                <c:pt idx="12">
                  <c:v>652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1593</c:v>
                </c:pt>
                <c:pt idx="3">
                  <c:v>1658</c:v>
                </c:pt>
                <c:pt idx="6">
                  <c:v>1676</c:v>
                </c:pt>
                <c:pt idx="9">
                  <c:v>1737</c:v>
                </c:pt>
                <c:pt idx="12">
                  <c:v>1817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916</c:v>
                </c:pt>
                <c:pt idx="2">
                  <c:v>#N/A</c:v>
                </c:pt>
                <c:pt idx="3">
                  <c:v>#N/A</c:v>
                </c:pt>
                <c:pt idx="4">
                  <c:v>945</c:v>
                </c:pt>
                <c:pt idx="5">
                  <c:v>#N/A</c:v>
                </c:pt>
                <c:pt idx="6">
                  <c:v>#N/A</c:v>
                </c:pt>
                <c:pt idx="7">
                  <c:v>938</c:v>
                </c:pt>
                <c:pt idx="8">
                  <c:v>#N/A</c:v>
                </c:pt>
                <c:pt idx="9">
                  <c:v>#N/A</c:v>
                </c:pt>
                <c:pt idx="10">
                  <c:v>899</c:v>
                </c:pt>
                <c:pt idx="11">
                  <c:v>#N/A</c:v>
                </c:pt>
                <c:pt idx="12">
                  <c:v>#N/A</c:v>
                </c:pt>
                <c:pt idx="13">
                  <c:v>933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13771</c:v>
                </c:pt>
                <c:pt idx="5">
                  <c:v>13428</c:v>
                </c:pt>
                <c:pt idx="8">
                  <c:v>13028</c:v>
                </c:pt>
                <c:pt idx="11">
                  <c:v>12906</c:v>
                </c:pt>
                <c:pt idx="14">
                  <c:v>12366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3569</c:v>
                </c:pt>
                <c:pt idx="5">
                  <c:v>3714</c:v>
                </c:pt>
                <c:pt idx="8">
                  <c:v>3677</c:v>
                </c:pt>
                <c:pt idx="11">
                  <c:v>3745</c:v>
                </c:pt>
                <c:pt idx="14">
                  <c:v>3508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3049</c:v>
                </c:pt>
                <c:pt idx="5">
                  <c:v>2489</c:v>
                </c:pt>
                <c:pt idx="8">
                  <c:v>2370</c:v>
                </c:pt>
                <c:pt idx="11">
                  <c:v>2932</c:v>
                </c:pt>
                <c:pt idx="14">
                  <c:v>3336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275</c:v>
                </c:pt>
                <c:pt idx="3">
                  <c:v>234</c:v>
                </c:pt>
                <c:pt idx="6">
                  <c:v>278</c:v>
                </c:pt>
                <c:pt idx="9">
                  <c:v>288</c:v>
                </c:pt>
                <c:pt idx="12">
                  <c:v>402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1156</c:v>
                </c:pt>
                <c:pt idx="3">
                  <c:v>1067</c:v>
                </c:pt>
                <c:pt idx="6">
                  <c:v>851</c:v>
                </c:pt>
                <c:pt idx="9">
                  <c:v>708</c:v>
                </c:pt>
                <c:pt idx="12">
                  <c:v>593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6092</c:v>
                </c:pt>
                <c:pt idx="3">
                  <c:v>5656</c:v>
                </c:pt>
                <c:pt idx="6">
                  <c:v>5287</c:v>
                </c:pt>
                <c:pt idx="9">
                  <c:v>4958</c:v>
                </c:pt>
                <c:pt idx="12">
                  <c:v>4871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c:v>
                </c:pt>
                <c:pt idx="3">
                  <c:v>354</c:v>
                </c:pt>
                <c:pt idx="6">
                  <c:v>317</c:v>
                </c:pt>
                <c:pt idx="9">
                  <c:v>281</c:v>
                </c:pt>
                <c:pt idx="12">
                  <c:v>244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18785</c:v>
                </c:pt>
                <c:pt idx="3">
                  <c:v>18852</c:v>
                </c:pt>
                <c:pt idx="6">
                  <c:v>18857</c:v>
                </c:pt>
                <c:pt idx="9">
                  <c:v>18949</c:v>
                </c:pt>
                <c:pt idx="12">
                  <c:v>18480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5947</c:v>
                </c:pt>
                <c:pt idx="2">
                  <c:v>#N/A</c:v>
                </c:pt>
                <c:pt idx="3">
                  <c:v>#N/A</c:v>
                </c:pt>
                <c:pt idx="4">
                  <c:v>6531</c:v>
                </c:pt>
                <c:pt idx="5">
                  <c:v>#N/A</c:v>
                </c:pt>
                <c:pt idx="6">
                  <c:v>#N/A</c:v>
                </c:pt>
                <c:pt idx="7">
                  <c:v>6515</c:v>
                </c:pt>
                <c:pt idx="8">
                  <c:v>#N/A</c:v>
                </c:pt>
                <c:pt idx="9">
                  <c:v>#N/A</c:v>
                </c:pt>
                <c:pt idx="10">
                  <c:v>5601</c:v>
                </c:pt>
                <c:pt idx="11">
                  <c:v>#N/A</c:v>
                </c:pt>
                <c:pt idx="12">
                  <c:v>#N/A</c:v>
                </c:pt>
                <c:pt idx="13">
                  <c:v>5380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475</c:v>
                </c:pt>
                <c:pt idx="1">
                  <c:v>1002</c:v>
                </c:pt>
                <c:pt idx="2">
                  <c:v>1440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118</c:v>
                </c:pt>
                <c:pt idx="1">
                  <c:v>228</c:v>
                </c:pt>
                <c:pt idx="2">
                  <c:v>228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1181</c:v>
                </c:pt>
                <c:pt idx="1">
                  <c:v>1089</c:v>
                </c:pt>
                <c:pt idx="2">
                  <c:v>1014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{891A584F-2D0E-4406-A9B4-F39146F507C3}</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{F6E37B93-C12D-4B55-B920-F18E25D25939}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{75CEBC8C-ADE7-47F2-BA1F-4FB411EAA7D2}</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{75EDE93A-DD89-4BC5-A840-3EAC013A1822}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{E0966C81-ADF3-495C-AE3A-548501DEBF77}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{C2CAE994-ECB8-4B61-9885-77545357485B}</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{169A902C-C0CA-456D-B9B0-82F5E12EA6C7}</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{0CE26E65-911F-436B-BC33-D8E464E1B593}</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{3ABC0417-9C1E-417C-AFFC-25F1718EE846}</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49.9</c:v>
                </c:pt>
                <c:pt idx="8">
                  <c:v>51.4</c:v>
                </c:pt>
                <c:pt idx="16">
                  <c:v>52.9</c:v>
                </c:pt>
                <c:pt idx="24">
                  <c:v>54.3</c:v>
                </c:pt>
                <c:pt idx="32">
                  <c:v>56.5</c:v>
                </c:pt>
              </c:numCache>
            </c:numRef>
          </c:xVal>
          <c:yVal>
            <c:numRef>
              <c:f>'公会計指標分析・財政指標組合せ分析表'!$BP$51:$DC$51</c:f>
              <c:numCache>
                <c:formatCode>#,##0.0;"▲ "#,##0.0</c:formatCode>
                <c:ptCount val="40"/>
                <c:pt idx="0">
                  <c:v>87.5</c:v>
                </c:pt>
                <c:pt idx="8">
                  <c:v>95.6</c:v>
                </c:pt>
                <c:pt idx="16">
                  <c:v>91.5</c:v>
                </c:pt>
                <c:pt idx="24">
                  <c:v>74.400000000000006</c:v>
                </c:pt>
                <c:pt idx="32">
                  <c:v>72.7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{E80C64D7-261E-44A7-B889-EF710CDCCAE7}</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{D55EDE94-4F47-4C71-B99C-D4FD1A50FF22}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{52DB0533-9E94-46E3-BDF8-42967E17FC54}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{C37CA80F-E64E-41C5-A1A4-22EAB51EA7FF}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{EBA29426-425E-44E0-9C48-A51C65679AAB}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{0EA8C945-8392-43FD-AFEC-DAD41732D581}</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{E629854A-4670-40E2-A7FB-152B3E915104}</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{A0C3E336-57F5-4BEF-B7BC-279D4E342DCA}</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{AAB4289E-1739-492D-BD3F-5226A2411605}</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{0F441896-384D-44AC-9CAF-18FFDEF07A91}</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{4B89804A-D748-4DA0-93D9-62B35830FFDD}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{F645A0A2-B7BE-49EE-8CA5-7516D685931F}</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{2ECB9FC5-6015-4E4F-AFD1-7E8D27B6D2E0}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{401E8CE2-E6EA-4DDD-ADAF-343D7DAEE907}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{D833F5F5-7BDA-443D-B53F-E803F984D997}</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{4617670E-D632-442F-9487-1A67A1AAC8DB}</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{02F9A566-63EA-4C3A-910C-9910CF698117}</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{1ED3449D-48E5-4031-8358-9DFF4DD786D0}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11.9</c:v>
                </c:pt>
                <c:pt idx="8">
                  <c:v>13.2</c:v>
                </c:pt>
                <c:pt idx="16">
                  <c:v>13.5</c:v>
                </c:pt>
                <c:pt idx="24">
                  <c:v>12.9</c:v>
                </c:pt>
                <c:pt idx="32">
                  <c:v>12.5</c:v>
                </c:pt>
              </c:numCache>
            </c:numRef>
          </c:xVal>
          <c:yVal>
            <c:numRef>
              <c:f>'公会計指標分析・財政指標組合せ分析表'!$BP$73:$DC$73</c:f>
              <c:numCache>
                <c:formatCode>#,##0.0;"▲ "#,##0.0</c:formatCode>
                <c:ptCount val="40"/>
                <c:pt idx="0">
                  <c:v>87.5</c:v>
                </c:pt>
                <c:pt idx="8">
                  <c:v>95.6</c:v>
                </c:pt>
                <c:pt idx="16">
                  <c:v>91.5</c:v>
                </c:pt>
                <c:pt idx="24">
                  <c:v>74.400000000000006</c:v>
                </c:pt>
                <c:pt idx="32">
                  <c:v>72.7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262768792806669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{7D028E9B-140F-4C4F-929A-4F16453119B3}</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{65EBDCDA-FE82-42DC-B9C1-8747156CA6D0}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{CDA7D678-BA3E-483C-A6BE-AE19EFC0473A}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{8C1D3C6F-0A0D-40F1-A82A-B39E83E9EE3C}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{79240FA8-BA13-4589-9C78-06993D0032C2}</c15:txfldGUID>
                      <c15:f>#REF!</c15:f>
                      <c15:dlblFieldTableCache>
                        <c:ptCount val="1"/>
                        <c:pt idx="0">
                          <c:v>#REF!</c:v>
                        </c:pt>
                      </c15:dlblFieldTableCache>
                    </c15:dlblFTEntry>
                  </c15:dlblFieldTable>
                </c:ext>
              </c:extLst>
            </c:dLbl>
            <c:dLbl>
              <c:idx val="8"/>
              <c:layout>
                <c:manualLayout>
                  <c:x val="0"/>
                  <c:y val="1.262768792806661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{BFE9DDB4-619F-4EA8-B2CB-BF438D26E1FF}</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{D643AF69-61E7-4A4F-871C-A77E9AED15BB}</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{C26C119E-AAA5-4539-AD2E-AE33ED90AE3E}</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{E4A4436D-2B78-42E0-BE08-93F0B1E464D9}</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4"/>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22,729
22,563
684.87
17,003,178
16,745,332
164,006
8,784,912
18,480,489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2910"/>
    <xdr:sp macro="" textlink="">
      <xdr:nvSpPr>
        <xdr:cNvPr id="35" name="テキスト ボックス 34"/>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類似団体平均より下回っている。町税の増収等はあったものの、面積が広く、第一次産業を中心とした産業形態により、町の財政構造は自主財源に乏しく、歳入の約３割を地方交付税に依存している。</a:t>
          </a:r>
          <a:endParaRPr lang="ja-JP" altLang="ja-JP" sz="1400">
            <a:effectLst/>
          </a:endParaRPr>
        </a:p>
        <a:p>
          <a:r>
            <a:rPr kumimoji="1" lang="ja-JP" altLang="ja-JP" sz="1100">
              <a:solidFill>
                <a:schemeClr val="dk1"/>
              </a:solidFill>
              <a:effectLst/>
              <a:latin typeface="+mn-lt"/>
              <a:ea typeface="+mn-ea"/>
              <a:cs typeface="+mn-cs"/>
            </a:rPr>
            <a:t>　今後も、歳入の根幹となる町税等の収納率向上に努めるとともに、手数料等受益者負担の公平性を図るなど、多額の財政需要に見合う自主財源の確保に努めるとともに、歳入総額の減少に耐え得る歳出構造の構築に取り組む。</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6540"/>
    <xdr:sp macro="" textlink="">
      <xdr:nvSpPr>
        <xdr:cNvPr id="65" name="財政力最小値テキスト"/>
        <xdr:cNvSpPr txBox="1"/>
      </xdr:nvSpPr>
      <xdr:spPr>
        <a:xfrm>
          <a:off x="5041900" y="7801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6540"/>
    <xdr:sp macro="" textlink="">
      <xdr:nvSpPr>
        <xdr:cNvPr id="67" name="財政力最大値テキスト"/>
        <xdr:cNvSpPr txBox="1"/>
      </xdr:nvSpPr>
      <xdr:spPr>
        <a:xfrm>
          <a:off x="5041900" y="6111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84455</xdr:rowOff>
    </xdr:to>
    <xdr:cxnSp macro="">
      <xdr:nvCxnSpPr>
        <xdr:cNvPr id="69" name="直線コネクタ 68"/>
        <xdr:cNvCxnSpPr/>
      </xdr:nvCxnSpPr>
      <xdr:spPr>
        <a:xfrm>
          <a:off x="4114800" y="7628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71755</xdr:rowOff>
    </xdr:from>
    <xdr:ext cx="762000" cy="259080"/>
    <xdr:sp macro="" textlink="">
      <xdr:nvSpPr>
        <xdr:cNvPr id="70" name="財政力平均値テキスト"/>
        <xdr:cNvSpPr txBox="1"/>
      </xdr:nvSpPr>
      <xdr:spPr>
        <a:xfrm>
          <a:off x="5041900" y="7101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71" name="フローチャート: 判断 70"/>
        <xdr:cNvSpPr/>
      </xdr:nvSpPr>
      <xdr:spPr>
        <a:xfrm>
          <a:off x="49022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71120</xdr:rowOff>
    </xdr:from>
    <xdr:to xmlns:xdr="http://schemas.openxmlformats.org/drawingml/2006/spreadsheetDrawing">
      <xdr:col>19</xdr:col>
      <xdr:colOff>133350</xdr:colOff>
      <xdr:row>44</xdr:row>
      <xdr:rowOff>84455</xdr:rowOff>
    </xdr:to>
    <xdr:cxnSp macro="">
      <xdr:nvCxnSpPr>
        <xdr:cNvPr id="72" name="直線コネクタ 71"/>
        <xdr:cNvCxnSpPr/>
      </xdr:nvCxnSpPr>
      <xdr:spPr>
        <a:xfrm>
          <a:off x="3225800" y="76149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3" name="フローチャート: 判断 72"/>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139700</xdr:rowOff>
    </xdr:from>
    <xdr:ext cx="736600" cy="259080"/>
    <xdr:sp macro="" textlink="">
      <xdr:nvSpPr>
        <xdr:cNvPr id="74" name="テキスト ボックス 73"/>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71120</xdr:rowOff>
    </xdr:from>
    <xdr:to xmlns:xdr="http://schemas.openxmlformats.org/drawingml/2006/spreadsheetDrawing">
      <xdr:col>15</xdr:col>
      <xdr:colOff>82550</xdr:colOff>
      <xdr:row>44</xdr:row>
      <xdr:rowOff>84455</xdr:rowOff>
    </xdr:to>
    <xdr:cxnSp macro="">
      <xdr:nvCxnSpPr>
        <xdr:cNvPr id="75" name="直線コネクタ 74"/>
        <xdr:cNvCxnSpPr/>
      </xdr:nvCxnSpPr>
      <xdr:spPr>
        <a:xfrm flipV="1">
          <a:off x="2336800" y="76149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14605</xdr:rowOff>
    </xdr:from>
    <xdr:to xmlns:xdr="http://schemas.openxmlformats.org/drawingml/2006/spreadsheetDrawing">
      <xdr:col>15</xdr:col>
      <xdr:colOff>133350</xdr:colOff>
      <xdr:row>42</xdr:row>
      <xdr:rowOff>116205</xdr:rowOff>
    </xdr:to>
    <xdr:sp macro="" textlink="">
      <xdr:nvSpPr>
        <xdr:cNvPr id="76" name="フローチャート: 判断 75"/>
        <xdr:cNvSpPr/>
      </xdr:nvSpPr>
      <xdr:spPr>
        <a:xfrm>
          <a:off x="3175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126365</xdr:rowOff>
    </xdr:from>
    <xdr:ext cx="762000" cy="259080"/>
    <xdr:sp macro="" textlink="">
      <xdr:nvSpPr>
        <xdr:cNvPr id="77" name="テキスト ボックス 76"/>
        <xdr:cNvSpPr txBox="1"/>
      </xdr:nvSpPr>
      <xdr:spPr>
        <a:xfrm>
          <a:off x="2844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84455</xdr:rowOff>
    </xdr:from>
    <xdr:to xmlns:xdr="http://schemas.openxmlformats.org/drawingml/2006/spreadsheetDrawing">
      <xdr:col>11</xdr:col>
      <xdr:colOff>31750</xdr:colOff>
      <xdr:row>44</xdr:row>
      <xdr:rowOff>97790</xdr:rowOff>
    </xdr:to>
    <xdr:cxnSp macro="">
      <xdr:nvCxnSpPr>
        <xdr:cNvPr id="78" name="直線コネクタ 77"/>
        <xdr:cNvCxnSpPr/>
      </xdr:nvCxnSpPr>
      <xdr:spPr>
        <a:xfrm flipV="1">
          <a:off x="1447800" y="76282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153670</xdr:rowOff>
    </xdr:from>
    <xdr:ext cx="762000" cy="259080"/>
    <xdr:sp macro="" textlink="">
      <xdr:nvSpPr>
        <xdr:cNvPr id="80" name="テキスト ボックス 79"/>
        <xdr:cNvSpPr txBox="1"/>
      </xdr:nvSpPr>
      <xdr:spPr>
        <a:xfrm>
          <a:off x="1955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41910</xdr:rowOff>
    </xdr:from>
    <xdr:to xmlns:xdr="http://schemas.openxmlformats.org/drawingml/2006/spreadsheetDrawing">
      <xdr:col>7</xdr:col>
      <xdr:colOff>31750</xdr:colOff>
      <xdr:row>42</xdr:row>
      <xdr:rowOff>143510</xdr:rowOff>
    </xdr:to>
    <xdr:sp macro="" textlink="">
      <xdr:nvSpPr>
        <xdr:cNvPr id="81" name="フローチャート: 判断 80"/>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153670</xdr:rowOff>
    </xdr:from>
    <xdr:ext cx="762000" cy="259080"/>
    <xdr:sp macro="" textlink="">
      <xdr:nvSpPr>
        <xdr:cNvPr id="82" name="テキスト ボックス 81"/>
        <xdr:cNvSpPr txBox="1"/>
      </xdr:nvSpPr>
      <xdr:spPr>
        <a:xfrm>
          <a:off x="1066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8" name="楕円 87"/>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6350</xdr:rowOff>
    </xdr:from>
    <xdr:ext cx="762000" cy="256540"/>
    <xdr:sp macro="" textlink="">
      <xdr:nvSpPr>
        <xdr:cNvPr id="89" name="財政力該当値テキスト"/>
        <xdr:cNvSpPr txBox="1"/>
      </xdr:nvSpPr>
      <xdr:spPr>
        <a:xfrm>
          <a:off x="5041900" y="7550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90" name="楕円 89"/>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120650</xdr:rowOff>
    </xdr:from>
    <xdr:ext cx="736600" cy="256540"/>
    <xdr:sp macro="" textlink="">
      <xdr:nvSpPr>
        <xdr:cNvPr id="91" name="テキスト ボックス 90"/>
        <xdr:cNvSpPr txBox="1"/>
      </xdr:nvSpPr>
      <xdr:spPr>
        <a:xfrm>
          <a:off x="3733800" y="76644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20320</xdr:rowOff>
    </xdr:from>
    <xdr:to xmlns:xdr="http://schemas.openxmlformats.org/drawingml/2006/spreadsheetDrawing">
      <xdr:col>15</xdr:col>
      <xdr:colOff>133350</xdr:colOff>
      <xdr:row>44</xdr:row>
      <xdr:rowOff>121920</xdr:rowOff>
    </xdr:to>
    <xdr:sp macro="" textlink="">
      <xdr:nvSpPr>
        <xdr:cNvPr id="92" name="楕円 91"/>
        <xdr:cNvSpPr/>
      </xdr:nvSpPr>
      <xdr:spPr>
        <a:xfrm>
          <a:off x="3175000" y="75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106680</xdr:rowOff>
    </xdr:from>
    <xdr:ext cx="762000" cy="259080"/>
    <xdr:sp macro="" textlink="">
      <xdr:nvSpPr>
        <xdr:cNvPr id="93" name="テキスト ボックス 92"/>
        <xdr:cNvSpPr txBox="1"/>
      </xdr:nvSpPr>
      <xdr:spPr>
        <a:xfrm>
          <a:off x="2844800" y="765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94" name="楕円 93"/>
        <xdr:cNvSpPr/>
      </xdr:nvSpPr>
      <xdr:spPr>
        <a:xfrm>
          <a:off x="2286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120650</xdr:rowOff>
    </xdr:from>
    <xdr:ext cx="762000" cy="256540"/>
    <xdr:sp macro="" textlink="">
      <xdr:nvSpPr>
        <xdr:cNvPr id="95" name="テキスト ボックス 94"/>
        <xdr:cNvSpPr txBox="1"/>
      </xdr:nvSpPr>
      <xdr:spPr>
        <a:xfrm>
          <a:off x="1955800" y="7664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46990</xdr:rowOff>
    </xdr:from>
    <xdr:to xmlns:xdr="http://schemas.openxmlformats.org/drawingml/2006/spreadsheetDrawing">
      <xdr:col>7</xdr:col>
      <xdr:colOff>31750</xdr:colOff>
      <xdr:row>44</xdr:row>
      <xdr:rowOff>148590</xdr:rowOff>
    </xdr:to>
    <xdr:sp macro="" textlink="">
      <xdr:nvSpPr>
        <xdr:cNvPr id="96" name="楕円 95"/>
        <xdr:cNvSpPr/>
      </xdr:nvSpPr>
      <xdr:spPr>
        <a:xfrm>
          <a:off x="1397000" y="75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133350</xdr:rowOff>
    </xdr:from>
    <xdr:ext cx="762000" cy="256540"/>
    <xdr:sp macro="" textlink="">
      <xdr:nvSpPr>
        <xdr:cNvPr id="97" name="テキスト ボックス 96"/>
        <xdr:cNvSpPr txBox="1"/>
      </xdr:nvSpPr>
      <xdr:spPr>
        <a:xfrm>
          <a:off x="1066800" y="7677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類似団体平均より上回っている。前年度よりも公債費が増加し、</a:t>
          </a:r>
          <a:r>
            <a:rPr kumimoji="1" lang="ja-JP" altLang="en-US" sz="1100">
              <a:solidFill>
                <a:schemeClr val="dk1"/>
              </a:solidFill>
              <a:effectLst/>
              <a:latin typeface="+mn-lt"/>
              <a:ea typeface="+mn-ea"/>
              <a:cs typeface="+mn-cs"/>
            </a:rPr>
            <a:t>交付税等の減により</a:t>
          </a:r>
          <a:r>
            <a:rPr kumimoji="1" lang="ja-JP" altLang="ja-JP" sz="1100">
              <a:solidFill>
                <a:schemeClr val="dk1"/>
              </a:solidFill>
              <a:effectLst/>
              <a:latin typeface="+mn-lt"/>
              <a:ea typeface="+mn-ea"/>
              <a:cs typeface="+mn-cs"/>
            </a:rPr>
            <a:t>、前年度比増となっている。</a:t>
          </a:r>
          <a:endParaRPr lang="ja-JP" altLang="ja-JP" sz="1400">
            <a:effectLst/>
          </a:endParaRPr>
        </a:p>
        <a:p>
          <a:r>
            <a:rPr kumimoji="1" lang="ja-JP" altLang="ja-JP" sz="1100">
              <a:solidFill>
                <a:schemeClr val="dk1"/>
              </a:solidFill>
              <a:effectLst/>
              <a:latin typeface="+mn-lt"/>
              <a:ea typeface="+mn-ea"/>
              <a:cs typeface="+mn-cs"/>
            </a:rPr>
            <a:t>　今後についても事務事業の見直しを進め、優先度の低い事業などについては計画的に廃止・縮小を行うほか、経常経費の見直しにより歳出削減に努める。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6540"/>
    <xdr:sp macro="" textlink="">
      <xdr:nvSpPr>
        <xdr:cNvPr id="121" name="テキスト ボックス 120"/>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44450</xdr:rowOff>
    </xdr:from>
    <xdr:to xmlns:xdr="http://schemas.openxmlformats.org/drawingml/2006/spreadsheetDrawing">
      <xdr:col>23</xdr:col>
      <xdr:colOff>133350</xdr:colOff>
      <xdr:row>67</xdr:row>
      <xdr:rowOff>70485</xdr:rowOff>
    </xdr:to>
    <xdr:cxnSp macro="">
      <xdr:nvCxnSpPr>
        <xdr:cNvPr id="125" name="直線コネクタ 124"/>
        <xdr:cNvCxnSpPr/>
      </xdr:nvCxnSpPr>
      <xdr:spPr>
        <a:xfrm flipV="1">
          <a:off x="4953000" y="1033145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42545</xdr:rowOff>
    </xdr:from>
    <xdr:ext cx="762000" cy="256540"/>
    <xdr:sp macro="" textlink="">
      <xdr:nvSpPr>
        <xdr:cNvPr id="126" name="財政構造の弾力性最小値テキスト"/>
        <xdr:cNvSpPr txBox="1"/>
      </xdr:nvSpPr>
      <xdr:spPr>
        <a:xfrm>
          <a:off x="5041900" y="11529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70485</xdr:rowOff>
    </xdr:from>
    <xdr:to xmlns:xdr="http://schemas.openxmlformats.org/drawingml/2006/spreadsheetDrawing">
      <xdr:col>24</xdr:col>
      <xdr:colOff>12700</xdr:colOff>
      <xdr:row>67</xdr:row>
      <xdr:rowOff>70485</xdr:rowOff>
    </xdr:to>
    <xdr:cxnSp macro="">
      <xdr:nvCxnSpPr>
        <xdr:cNvPr id="127" name="直線コネクタ 126"/>
        <xdr:cNvCxnSpPr/>
      </xdr:nvCxnSpPr>
      <xdr:spPr>
        <a:xfrm>
          <a:off x="4864100" y="1155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130810</xdr:rowOff>
    </xdr:from>
    <xdr:ext cx="762000" cy="259080"/>
    <xdr:sp macro="" textlink="">
      <xdr:nvSpPr>
        <xdr:cNvPr id="128" name="財政構造の弾力性最大値テキスト"/>
        <xdr:cNvSpPr txBox="1"/>
      </xdr:nvSpPr>
      <xdr:spPr>
        <a:xfrm>
          <a:off x="504190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44450</xdr:rowOff>
    </xdr:from>
    <xdr:to xmlns:xdr="http://schemas.openxmlformats.org/drawingml/2006/spreadsheetDrawing">
      <xdr:col>24</xdr:col>
      <xdr:colOff>12700</xdr:colOff>
      <xdr:row>60</xdr:row>
      <xdr:rowOff>44450</xdr:rowOff>
    </xdr:to>
    <xdr:cxnSp macro="">
      <xdr:nvCxnSpPr>
        <xdr:cNvPr id="129" name="直線コネクタ 128"/>
        <xdr:cNvCxnSpPr/>
      </xdr:nvCxnSpPr>
      <xdr:spPr>
        <a:xfrm>
          <a:off x="4864100" y="1033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15240</xdr:rowOff>
    </xdr:from>
    <xdr:to xmlns:xdr="http://schemas.openxmlformats.org/drawingml/2006/spreadsheetDrawing">
      <xdr:col>23</xdr:col>
      <xdr:colOff>133350</xdr:colOff>
      <xdr:row>65</xdr:row>
      <xdr:rowOff>36830</xdr:rowOff>
    </xdr:to>
    <xdr:cxnSp macro="">
      <xdr:nvCxnSpPr>
        <xdr:cNvPr id="130" name="直線コネクタ 129"/>
        <xdr:cNvCxnSpPr/>
      </xdr:nvCxnSpPr>
      <xdr:spPr>
        <a:xfrm>
          <a:off x="4114800" y="1098804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167005</xdr:rowOff>
    </xdr:from>
    <xdr:ext cx="762000" cy="256540"/>
    <xdr:sp macro="" textlink="">
      <xdr:nvSpPr>
        <xdr:cNvPr id="131" name="財政構造の弾力性平均値テキスト"/>
        <xdr:cNvSpPr txBox="1"/>
      </xdr:nvSpPr>
      <xdr:spPr>
        <a:xfrm>
          <a:off x="5041900" y="107969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32" name="フローチャート: 判断 131"/>
        <xdr:cNvSpPr/>
      </xdr:nvSpPr>
      <xdr:spPr>
        <a:xfrm>
          <a:off x="4902200" y="109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15240</xdr:rowOff>
    </xdr:from>
    <xdr:to xmlns:xdr="http://schemas.openxmlformats.org/drawingml/2006/spreadsheetDrawing">
      <xdr:col>19</xdr:col>
      <xdr:colOff>133350</xdr:colOff>
      <xdr:row>65</xdr:row>
      <xdr:rowOff>123825</xdr:rowOff>
    </xdr:to>
    <xdr:cxnSp macro="">
      <xdr:nvCxnSpPr>
        <xdr:cNvPr id="133" name="直線コネクタ 132"/>
        <xdr:cNvCxnSpPr/>
      </xdr:nvCxnSpPr>
      <xdr:spPr>
        <a:xfrm flipV="1">
          <a:off x="3225800" y="1098804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128905</xdr:rowOff>
    </xdr:from>
    <xdr:to xmlns:xdr="http://schemas.openxmlformats.org/drawingml/2006/spreadsheetDrawing">
      <xdr:col>19</xdr:col>
      <xdr:colOff>184150</xdr:colOff>
      <xdr:row>63</xdr:row>
      <xdr:rowOff>59055</xdr:rowOff>
    </xdr:to>
    <xdr:sp macro="" textlink="">
      <xdr:nvSpPr>
        <xdr:cNvPr id="134" name="フローチャート: 判断 133"/>
        <xdr:cNvSpPr/>
      </xdr:nvSpPr>
      <xdr:spPr>
        <a:xfrm>
          <a:off x="40640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69215</xdr:rowOff>
    </xdr:from>
    <xdr:ext cx="736600" cy="259080"/>
    <xdr:sp macro="" textlink="">
      <xdr:nvSpPr>
        <xdr:cNvPr id="135" name="テキスト ボックス 134"/>
        <xdr:cNvSpPr txBox="1"/>
      </xdr:nvSpPr>
      <xdr:spPr>
        <a:xfrm>
          <a:off x="3733800" y="10527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123825</xdr:rowOff>
    </xdr:from>
    <xdr:to xmlns:xdr="http://schemas.openxmlformats.org/drawingml/2006/spreadsheetDrawing">
      <xdr:col>15</xdr:col>
      <xdr:colOff>82550</xdr:colOff>
      <xdr:row>65</xdr:row>
      <xdr:rowOff>123825</xdr:rowOff>
    </xdr:to>
    <xdr:cxnSp macro="">
      <xdr:nvCxnSpPr>
        <xdr:cNvPr id="136" name="直線コネクタ 135"/>
        <xdr:cNvCxnSpPr/>
      </xdr:nvCxnSpPr>
      <xdr:spPr>
        <a:xfrm>
          <a:off x="2336800" y="11268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41910</xdr:rowOff>
    </xdr:from>
    <xdr:to xmlns:xdr="http://schemas.openxmlformats.org/drawingml/2006/spreadsheetDrawing">
      <xdr:col>15</xdr:col>
      <xdr:colOff>133350</xdr:colOff>
      <xdr:row>64</xdr:row>
      <xdr:rowOff>143510</xdr:rowOff>
    </xdr:to>
    <xdr:sp macro="" textlink="">
      <xdr:nvSpPr>
        <xdr:cNvPr id="137" name="フローチャート: 判断 136"/>
        <xdr:cNvSpPr/>
      </xdr:nvSpPr>
      <xdr:spPr>
        <a:xfrm>
          <a:off x="3175000" y="110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153670</xdr:rowOff>
    </xdr:from>
    <xdr:ext cx="762000" cy="259080"/>
    <xdr:sp macro="" textlink="">
      <xdr:nvSpPr>
        <xdr:cNvPr id="138" name="テキスト ボックス 137"/>
        <xdr:cNvSpPr txBox="1"/>
      </xdr:nvSpPr>
      <xdr:spPr>
        <a:xfrm>
          <a:off x="2844800" y="1078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123825</xdr:rowOff>
    </xdr:from>
    <xdr:to xmlns:xdr="http://schemas.openxmlformats.org/drawingml/2006/spreadsheetDrawing">
      <xdr:col>11</xdr:col>
      <xdr:colOff>31750</xdr:colOff>
      <xdr:row>65</xdr:row>
      <xdr:rowOff>128270</xdr:rowOff>
    </xdr:to>
    <xdr:cxnSp macro="">
      <xdr:nvCxnSpPr>
        <xdr:cNvPr id="139" name="直線コネクタ 138"/>
        <xdr:cNvCxnSpPr/>
      </xdr:nvCxnSpPr>
      <xdr:spPr>
        <a:xfrm flipV="1">
          <a:off x="1447800" y="11268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25400</xdr:rowOff>
    </xdr:from>
    <xdr:ext cx="762000" cy="259080"/>
    <xdr:sp macro="" textlink="">
      <xdr:nvSpPr>
        <xdr:cNvPr id="141" name="テキスト ボックス 140"/>
        <xdr:cNvSpPr txBox="1"/>
      </xdr:nvSpPr>
      <xdr:spPr>
        <a:xfrm>
          <a:off x="1955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66040</xdr:rowOff>
    </xdr:from>
    <xdr:to xmlns:xdr="http://schemas.openxmlformats.org/drawingml/2006/spreadsheetDrawing">
      <xdr:col>7</xdr:col>
      <xdr:colOff>31750</xdr:colOff>
      <xdr:row>64</xdr:row>
      <xdr:rowOff>167640</xdr:rowOff>
    </xdr:to>
    <xdr:sp macro="" textlink="">
      <xdr:nvSpPr>
        <xdr:cNvPr id="142" name="フローチャート: 判断 141"/>
        <xdr:cNvSpPr/>
      </xdr:nvSpPr>
      <xdr:spPr>
        <a:xfrm>
          <a:off x="1397000" y="1103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6350</xdr:rowOff>
    </xdr:from>
    <xdr:ext cx="762000" cy="256540"/>
    <xdr:sp macro="" textlink="">
      <xdr:nvSpPr>
        <xdr:cNvPr id="143" name="テキスト ボックス 142"/>
        <xdr:cNvSpPr txBox="1"/>
      </xdr:nvSpPr>
      <xdr:spPr>
        <a:xfrm>
          <a:off x="1066800" y="10807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4" name="テキスト ボックス 143"/>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5" name="テキスト ボックス 144"/>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6" name="テキスト ボックス 145"/>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7" name="テキスト ボックス 146"/>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48" name="テキスト ボックス 147"/>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157480</xdr:rowOff>
    </xdr:from>
    <xdr:to xmlns:xdr="http://schemas.openxmlformats.org/drawingml/2006/spreadsheetDrawing">
      <xdr:col>23</xdr:col>
      <xdr:colOff>184150</xdr:colOff>
      <xdr:row>65</xdr:row>
      <xdr:rowOff>87630</xdr:rowOff>
    </xdr:to>
    <xdr:sp macro="" textlink="">
      <xdr:nvSpPr>
        <xdr:cNvPr id="149" name="楕円 148"/>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129540</xdr:rowOff>
    </xdr:from>
    <xdr:ext cx="762000" cy="259080"/>
    <xdr:sp macro="" textlink="">
      <xdr:nvSpPr>
        <xdr:cNvPr id="150" name="財政構造の弾力性該当値テキスト"/>
        <xdr:cNvSpPr txBox="1"/>
      </xdr:nvSpPr>
      <xdr:spPr>
        <a:xfrm>
          <a:off x="5041900" y="1110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135890</xdr:rowOff>
    </xdr:from>
    <xdr:to xmlns:xdr="http://schemas.openxmlformats.org/drawingml/2006/spreadsheetDrawing">
      <xdr:col>19</xdr:col>
      <xdr:colOff>184150</xdr:colOff>
      <xdr:row>64</xdr:row>
      <xdr:rowOff>66040</xdr:rowOff>
    </xdr:to>
    <xdr:sp macro="" textlink="">
      <xdr:nvSpPr>
        <xdr:cNvPr id="151" name="楕円 150"/>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50800</xdr:rowOff>
    </xdr:from>
    <xdr:ext cx="736600" cy="259080"/>
    <xdr:sp macro="" textlink="">
      <xdr:nvSpPr>
        <xdr:cNvPr id="152" name="テキスト ボックス 151"/>
        <xdr:cNvSpPr txBox="1"/>
      </xdr:nvSpPr>
      <xdr:spPr>
        <a:xfrm>
          <a:off x="3733800" y="1102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73025</xdr:rowOff>
    </xdr:from>
    <xdr:to xmlns:xdr="http://schemas.openxmlformats.org/drawingml/2006/spreadsheetDrawing">
      <xdr:col>15</xdr:col>
      <xdr:colOff>133350</xdr:colOff>
      <xdr:row>66</xdr:row>
      <xdr:rowOff>3175</xdr:rowOff>
    </xdr:to>
    <xdr:sp macro="" textlink="">
      <xdr:nvSpPr>
        <xdr:cNvPr id="153" name="楕円 152"/>
        <xdr:cNvSpPr/>
      </xdr:nvSpPr>
      <xdr:spPr>
        <a:xfrm>
          <a:off x="3175000" y="112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159385</xdr:rowOff>
    </xdr:from>
    <xdr:ext cx="762000" cy="258445"/>
    <xdr:sp macro="" textlink="">
      <xdr:nvSpPr>
        <xdr:cNvPr id="154" name="テキスト ボックス 153"/>
        <xdr:cNvSpPr txBox="1"/>
      </xdr:nvSpPr>
      <xdr:spPr>
        <a:xfrm>
          <a:off x="2844800" y="1130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73025</xdr:rowOff>
    </xdr:from>
    <xdr:to xmlns:xdr="http://schemas.openxmlformats.org/drawingml/2006/spreadsheetDrawing">
      <xdr:col>11</xdr:col>
      <xdr:colOff>82550</xdr:colOff>
      <xdr:row>66</xdr:row>
      <xdr:rowOff>3175</xdr:rowOff>
    </xdr:to>
    <xdr:sp macro="" textlink="">
      <xdr:nvSpPr>
        <xdr:cNvPr id="155" name="楕円 154"/>
        <xdr:cNvSpPr/>
      </xdr:nvSpPr>
      <xdr:spPr>
        <a:xfrm>
          <a:off x="2286000" y="112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159385</xdr:rowOff>
    </xdr:from>
    <xdr:ext cx="762000" cy="258445"/>
    <xdr:sp macro="" textlink="">
      <xdr:nvSpPr>
        <xdr:cNvPr id="156" name="テキスト ボックス 155"/>
        <xdr:cNvSpPr txBox="1"/>
      </xdr:nvSpPr>
      <xdr:spPr>
        <a:xfrm>
          <a:off x="1955800" y="1130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77470</xdr:rowOff>
    </xdr:from>
    <xdr:to xmlns:xdr="http://schemas.openxmlformats.org/drawingml/2006/spreadsheetDrawing">
      <xdr:col>7</xdr:col>
      <xdr:colOff>31750</xdr:colOff>
      <xdr:row>66</xdr:row>
      <xdr:rowOff>7620</xdr:rowOff>
    </xdr:to>
    <xdr:sp macro="" textlink="">
      <xdr:nvSpPr>
        <xdr:cNvPr id="157" name="楕円 156"/>
        <xdr:cNvSpPr/>
      </xdr:nvSpPr>
      <xdr:spPr>
        <a:xfrm>
          <a:off x="1397000" y="112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163830</xdr:rowOff>
    </xdr:from>
    <xdr:ext cx="762000" cy="259080"/>
    <xdr:sp macro="" textlink="">
      <xdr:nvSpPr>
        <xdr:cNvPr id="158" name="テキスト ボックス 157"/>
        <xdr:cNvSpPr txBox="1"/>
      </xdr:nvSpPr>
      <xdr:spPr>
        <a:xfrm>
          <a:off x="1066800" y="1130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1" name="テキスト ボックス 160"/>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[196,336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人事院勧告に基づく俸給の引き上げ、勤勉手当支給割合の改定、退職手当組合清算納付金や会計年度任用職員の共済組合移行などにより増額となっている。また、委託料の増などにより物件費も増加していることから、人件費・物件費等全体では前年度より増額となっている。</a:t>
          </a:r>
          <a:endParaRPr lang="ja-JP" altLang="ja-JP" sz="1400">
            <a:effectLst/>
          </a:endParaRPr>
        </a:p>
        <a:p>
          <a:r>
            <a:rPr kumimoji="1" lang="ja-JP" altLang="ja-JP" sz="1100">
              <a:solidFill>
                <a:schemeClr val="dk1"/>
              </a:solidFill>
              <a:effectLst/>
              <a:latin typeface="+mn-lt"/>
              <a:ea typeface="+mn-ea"/>
              <a:cs typeface="+mn-cs"/>
            </a:rPr>
            <a:t>　今後も引き続き、効率的な事務の執行を推進し、歳出削減に努めるほか、施設管理運営にあたっては、指定管理者制度による委託化を進める。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2" name="テキスト ボックス 171"/>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5" name="直線コネクタ 174"/>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6" name="テキスト ボックス 175"/>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79" name="直線コネクタ 178"/>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6540"/>
    <xdr:sp macro="" textlink="">
      <xdr:nvSpPr>
        <xdr:cNvPr id="180" name="テキスト ボックス 179"/>
        <xdr:cNvSpPr txBox="1"/>
      </xdr:nvSpPr>
      <xdr:spPr>
        <a:xfrm>
          <a:off x="0" y="1385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1" name="直線コネクタ 18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2" name="テキスト ボックス 181"/>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67945</xdr:rowOff>
    </xdr:from>
    <xdr:to xmlns:xdr="http://schemas.openxmlformats.org/drawingml/2006/spreadsheetDrawing">
      <xdr:col>23</xdr:col>
      <xdr:colOff>133350</xdr:colOff>
      <xdr:row>89</xdr:row>
      <xdr:rowOff>68580</xdr:rowOff>
    </xdr:to>
    <xdr:cxnSp macro="">
      <xdr:nvCxnSpPr>
        <xdr:cNvPr id="184" name="直線コネクタ 183"/>
        <xdr:cNvCxnSpPr/>
      </xdr:nvCxnSpPr>
      <xdr:spPr>
        <a:xfrm flipV="1">
          <a:off x="4953000" y="1395539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40640</xdr:rowOff>
    </xdr:from>
    <xdr:ext cx="762000" cy="256540"/>
    <xdr:sp macro="" textlink="">
      <xdr:nvSpPr>
        <xdr:cNvPr id="185" name="人件費・物件費等の状況最小値テキスト"/>
        <xdr:cNvSpPr txBox="1"/>
      </xdr:nvSpPr>
      <xdr:spPr>
        <a:xfrm>
          <a:off x="5041900" y="15299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68580</xdr:rowOff>
    </xdr:from>
    <xdr:to xmlns:xdr="http://schemas.openxmlformats.org/drawingml/2006/spreadsheetDrawing">
      <xdr:col>24</xdr:col>
      <xdr:colOff>12700</xdr:colOff>
      <xdr:row>89</xdr:row>
      <xdr:rowOff>68580</xdr:rowOff>
    </xdr:to>
    <xdr:cxnSp macro="">
      <xdr:nvCxnSpPr>
        <xdr:cNvPr id="186" name="直線コネクタ 185"/>
        <xdr:cNvCxnSpPr/>
      </xdr:nvCxnSpPr>
      <xdr:spPr>
        <a:xfrm>
          <a:off x="4864100" y="1532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154940</xdr:rowOff>
    </xdr:from>
    <xdr:ext cx="762000" cy="256540"/>
    <xdr:sp macro="" textlink="">
      <xdr:nvSpPr>
        <xdr:cNvPr id="187" name="人件費・物件費等の状況最大値テキスト"/>
        <xdr:cNvSpPr txBox="1"/>
      </xdr:nvSpPr>
      <xdr:spPr>
        <a:xfrm>
          <a:off x="5041900" y="13699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67945</xdr:rowOff>
    </xdr:from>
    <xdr:to xmlns:xdr="http://schemas.openxmlformats.org/drawingml/2006/spreadsheetDrawing">
      <xdr:col>24</xdr:col>
      <xdr:colOff>12700</xdr:colOff>
      <xdr:row>81</xdr:row>
      <xdr:rowOff>67945</xdr:rowOff>
    </xdr:to>
    <xdr:cxnSp macro="">
      <xdr:nvCxnSpPr>
        <xdr:cNvPr id="188" name="直線コネクタ 187"/>
        <xdr:cNvCxnSpPr/>
      </xdr:nvCxnSpPr>
      <xdr:spPr>
        <a:xfrm>
          <a:off x="4864100" y="1395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149225</xdr:rowOff>
    </xdr:from>
    <xdr:to xmlns:xdr="http://schemas.openxmlformats.org/drawingml/2006/spreadsheetDrawing">
      <xdr:col>23</xdr:col>
      <xdr:colOff>133350</xdr:colOff>
      <xdr:row>85</xdr:row>
      <xdr:rowOff>9525</xdr:rowOff>
    </xdr:to>
    <xdr:cxnSp macro="">
      <xdr:nvCxnSpPr>
        <xdr:cNvPr id="189" name="直線コネクタ 188"/>
        <xdr:cNvCxnSpPr/>
      </xdr:nvCxnSpPr>
      <xdr:spPr>
        <a:xfrm>
          <a:off x="4114800" y="1455102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153035</xdr:rowOff>
    </xdr:from>
    <xdr:ext cx="762000" cy="259080"/>
    <xdr:sp macro="" textlink="">
      <xdr:nvSpPr>
        <xdr:cNvPr id="190" name="人件費・物件費等の状況平均値テキスト"/>
        <xdr:cNvSpPr txBox="1"/>
      </xdr:nvSpPr>
      <xdr:spPr>
        <a:xfrm>
          <a:off x="5041900" y="14040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136525</xdr:rowOff>
    </xdr:from>
    <xdr:to xmlns:xdr="http://schemas.openxmlformats.org/drawingml/2006/spreadsheetDrawing">
      <xdr:col>23</xdr:col>
      <xdr:colOff>184150</xdr:colOff>
      <xdr:row>83</xdr:row>
      <xdr:rowOff>66675</xdr:rowOff>
    </xdr:to>
    <xdr:sp macro="" textlink="">
      <xdr:nvSpPr>
        <xdr:cNvPr id="191" name="フローチャート: 判断 190"/>
        <xdr:cNvSpPr/>
      </xdr:nvSpPr>
      <xdr:spPr>
        <a:xfrm>
          <a:off x="4902200" y="141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133350</xdr:rowOff>
    </xdr:from>
    <xdr:to xmlns:xdr="http://schemas.openxmlformats.org/drawingml/2006/spreadsheetDrawing">
      <xdr:col>19</xdr:col>
      <xdr:colOff>133350</xdr:colOff>
      <xdr:row>84</xdr:row>
      <xdr:rowOff>149225</xdr:rowOff>
    </xdr:to>
    <xdr:cxnSp macro="">
      <xdr:nvCxnSpPr>
        <xdr:cNvPr id="192" name="直線コネクタ 191"/>
        <xdr:cNvCxnSpPr/>
      </xdr:nvCxnSpPr>
      <xdr:spPr>
        <a:xfrm>
          <a:off x="3225800" y="145351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103505</xdr:rowOff>
    </xdr:from>
    <xdr:to xmlns:xdr="http://schemas.openxmlformats.org/drawingml/2006/spreadsheetDrawing">
      <xdr:col>19</xdr:col>
      <xdr:colOff>184150</xdr:colOff>
      <xdr:row>83</xdr:row>
      <xdr:rowOff>33655</xdr:rowOff>
    </xdr:to>
    <xdr:sp macro="" textlink="">
      <xdr:nvSpPr>
        <xdr:cNvPr id="193" name="フローチャート: 判断 192"/>
        <xdr:cNvSpPr/>
      </xdr:nvSpPr>
      <xdr:spPr>
        <a:xfrm>
          <a:off x="4064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43815</xdr:rowOff>
    </xdr:from>
    <xdr:ext cx="736600" cy="256540"/>
    <xdr:sp macro="" textlink="">
      <xdr:nvSpPr>
        <xdr:cNvPr id="194" name="テキスト ボックス 193"/>
        <xdr:cNvSpPr txBox="1"/>
      </xdr:nvSpPr>
      <xdr:spPr>
        <a:xfrm>
          <a:off x="3733800" y="139312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99060</xdr:rowOff>
    </xdr:from>
    <xdr:to xmlns:xdr="http://schemas.openxmlformats.org/drawingml/2006/spreadsheetDrawing">
      <xdr:col>15</xdr:col>
      <xdr:colOff>82550</xdr:colOff>
      <xdr:row>84</xdr:row>
      <xdr:rowOff>133350</xdr:rowOff>
    </xdr:to>
    <xdr:cxnSp macro="">
      <xdr:nvCxnSpPr>
        <xdr:cNvPr id="195" name="直線コネクタ 194"/>
        <xdr:cNvCxnSpPr/>
      </xdr:nvCxnSpPr>
      <xdr:spPr>
        <a:xfrm>
          <a:off x="2336800" y="14500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60325</xdr:rowOff>
    </xdr:from>
    <xdr:to xmlns:xdr="http://schemas.openxmlformats.org/drawingml/2006/spreadsheetDrawing">
      <xdr:col>15</xdr:col>
      <xdr:colOff>133350</xdr:colOff>
      <xdr:row>82</xdr:row>
      <xdr:rowOff>161925</xdr:rowOff>
    </xdr:to>
    <xdr:sp macro="" textlink="">
      <xdr:nvSpPr>
        <xdr:cNvPr id="196" name="フローチャート: 判断 195"/>
        <xdr:cNvSpPr/>
      </xdr:nvSpPr>
      <xdr:spPr>
        <a:xfrm>
          <a:off x="3175000" y="1411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635</xdr:rowOff>
    </xdr:from>
    <xdr:ext cx="762000" cy="259080"/>
    <xdr:sp macro="" textlink="">
      <xdr:nvSpPr>
        <xdr:cNvPr id="197" name="テキスト ボックス 196"/>
        <xdr:cNvSpPr txBox="1"/>
      </xdr:nvSpPr>
      <xdr:spPr>
        <a:xfrm>
          <a:off x="28448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56515</xdr:rowOff>
    </xdr:from>
    <xdr:to xmlns:xdr="http://schemas.openxmlformats.org/drawingml/2006/spreadsheetDrawing">
      <xdr:col>11</xdr:col>
      <xdr:colOff>31750</xdr:colOff>
      <xdr:row>84</xdr:row>
      <xdr:rowOff>99060</xdr:rowOff>
    </xdr:to>
    <xdr:cxnSp macro="">
      <xdr:nvCxnSpPr>
        <xdr:cNvPr id="198" name="直線コネクタ 197"/>
        <xdr:cNvCxnSpPr/>
      </xdr:nvCxnSpPr>
      <xdr:spPr>
        <a:xfrm>
          <a:off x="1447800" y="144583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0</xdr:rowOff>
    </xdr:from>
    <xdr:to xmlns:xdr="http://schemas.openxmlformats.org/drawingml/2006/spreadsheetDrawing">
      <xdr:col>11</xdr:col>
      <xdr:colOff>82550</xdr:colOff>
      <xdr:row>82</xdr:row>
      <xdr:rowOff>101600</xdr:rowOff>
    </xdr:to>
    <xdr:sp macro="" textlink="">
      <xdr:nvSpPr>
        <xdr:cNvPr id="199" name="フローチャート: 判断 198"/>
        <xdr:cNvSpPr/>
      </xdr:nvSpPr>
      <xdr:spPr>
        <a:xfrm>
          <a:off x="22860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111760</xdr:rowOff>
    </xdr:from>
    <xdr:ext cx="762000" cy="256540"/>
    <xdr:sp macro="" textlink="">
      <xdr:nvSpPr>
        <xdr:cNvPr id="200" name="テキスト ボックス 199"/>
        <xdr:cNvSpPr txBox="1"/>
      </xdr:nvSpPr>
      <xdr:spPr>
        <a:xfrm>
          <a:off x="1955800" y="13827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635</xdr:rowOff>
    </xdr:from>
    <xdr:to xmlns:xdr="http://schemas.openxmlformats.org/drawingml/2006/spreadsheetDrawing">
      <xdr:col>7</xdr:col>
      <xdr:colOff>31750</xdr:colOff>
      <xdr:row>82</xdr:row>
      <xdr:rowOff>102235</xdr:rowOff>
    </xdr:to>
    <xdr:sp macro="" textlink="">
      <xdr:nvSpPr>
        <xdr:cNvPr id="201" name="フローチャート: 判断 200"/>
        <xdr:cNvSpPr/>
      </xdr:nvSpPr>
      <xdr:spPr>
        <a:xfrm>
          <a:off x="13970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112395</xdr:rowOff>
    </xdr:from>
    <xdr:ext cx="762000" cy="256540"/>
    <xdr:sp macro="" textlink="">
      <xdr:nvSpPr>
        <xdr:cNvPr id="202" name="テキスト ボックス 201"/>
        <xdr:cNvSpPr txBox="1"/>
      </xdr:nvSpPr>
      <xdr:spPr>
        <a:xfrm>
          <a:off x="1066800" y="13828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130175</xdr:rowOff>
    </xdr:from>
    <xdr:to xmlns:xdr="http://schemas.openxmlformats.org/drawingml/2006/spreadsheetDrawing">
      <xdr:col>23</xdr:col>
      <xdr:colOff>184150</xdr:colOff>
      <xdr:row>85</xdr:row>
      <xdr:rowOff>60325</xdr:rowOff>
    </xdr:to>
    <xdr:sp macro="" textlink="">
      <xdr:nvSpPr>
        <xdr:cNvPr id="208" name="楕円 207"/>
        <xdr:cNvSpPr/>
      </xdr:nvSpPr>
      <xdr:spPr>
        <a:xfrm>
          <a:off x="49022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102235</xdr:rowOff>
    </xdr:from>
    <xdr:ext cx="762000" cy="258445"/>
    <xdr:sp macro="" textlink="">
      <xdr:nvSpPr>
        <xdr:cNvPr id="209" name="人件費・物件費等の状況該当値テキスト"/>
        <xdr:cNvSpPr txBox="1"/>
      </xdr:nvSpPr>
      <xdr:spPr>
        <a:xfrm>
          <a:off x="5041900" y="1450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98425</xdr:rowOff>
    </xdr:from>
    <xdr:to xmlns:xdr="http://schemas.openxmlformats.org/drawingml/2006/spreadsheetDrawing">
      <xdr:col>19</xdr:col>
      <xdr:colOff>184150</xdr:colOff>
      <xdr:row>85</xdr:row>
      <xdr:rowOff>29210</xdr:rowOff>
    </xdr:to>
    <xdr:sp macro="" textlink="">
      <xdr:nvSpPr>
        <xdr:cNvPr id="210" name="楕円 209"/>
        <xdr:cNvSpPr/>
      </xdr:nvSpPr>
      <xdr:spPr>
        <a:xfrm>
          <a:off x="4064000" y="14500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13335</xdr:rowOff>
    </xdr:from>
    <xdr:ext cx="736600" cy="259080"/>
    <xdr:sp macro="" textlink="">
      <xdr:nvSpPr>
        <xdr:cNvPr id="211" name="テキスト ボックス 210"/>
        <xdr:cNvSpPr txBox="1"/>
      </xdr:nvSpPr>
      <xdr:spPr>
        <a:xfrm>
          <a:off x="3733800" y="14586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82550</xdr:rowOff>
    </xdr:from>
    <xdr:to xmlns:xdr="http://schemas.openxmlformats.org/drawingml/2006/spreadsheetDrawing">
      <xdr:col>15</xdr:col>
      <xdr:colOff>133350</xdr:colOff>
      <xdr:row>85</xdr:row>
      <xdr:rowOff>12700</xdr:rowOff>
    </xdr:to>
    <xdr:sp macro="" textlink="">
      <xdr:nvSpPr>
        <xdr:cNvPr id="212" name="楕円 211"/>
        <xdr:cNvSpPr/>
      </xdr:nvSpPr>
      <xdr:spPr>
        <a:xfrm>
          <a:off x="31750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168910</xdr:rowOff>
    </xdr:from>
    <xdr:ext cx="762000" cy="256540"/>
    <xdr:sp macro="" textlink="">
      <xdr:nvSpPr>
        <xdr:cNvPr id="213" name="テキスト ボックス 212"/>
        <xdr:cNvSpPr txBox="1"/>
      </xdr:nvSpPr>
      <xdr:spPr>
        <a:xfrm>
          <a:off x="2844800" y="14570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48260</xdr:rowOff>
    </xdr:from>
    <xdr:to xmlns:xdr="http://schemas.openxmlformats.org/drawingml/2006/spreadsheetDrawing">
      <xdr:col>11</xdr:col>
      <xdr:colOff>82550</xdr:colOff>
      <xdr:row>84</xdr:row>
      <xdr:rowOff>149860</xdr:rowOff>
    </xdr:to>
    <xdr:sp macro="" textlink="">
      <xdr:nvSpPr>
        <xdr:cNvPr id="214" name="楕円 213"/>
        <xdr:cNvSpPr/>
      </xdr:nvSpPr>
      <xdr:spPr>
        <a:xfrm>
          <a:off x="22860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134620</xdr:rowOff>
    </xdr:from>
    <xdr:ext cx="762000" cy="256540"/>
    <xdr:sp macro="" textlink="">
      <xdr:nvSpPr>
        <xdr:cNvPr id="215" name="テキスト ボックス 214"/>
        <xdr:cNvSpPr txBox="1"/>
      </xdr:nvSpPr>
      <xdr:spPr>
        <a:xfrm>
          <a:off x="1955800" y="145364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6350</xdr:rowOff>
    </xdr:from>
    <xdr:to xmlns:xdr="http://schemas.openxmlformats.org/drawingml/2006/spreadsheetDrawing">
      <xdr:col>7</xdr:col>
      <xdr:colOff>31750</xdr:colOff>
      <xdr:row>84</xdr:row>
      <xdr:rowOff>107315</xdr:rowOff>
    </xdr:to>
    <xdr:sp macro="" textlink="">
      <xdr:nvSpPr>
        <xdr:cNvPr id="216" name="楕円 215"/>
        <xdr:cNvSpPr/>
      </xdr:nvSpPr>
      <xdr:spPr>
        <a:xfrm>
          <a:off x="1397000" y="1440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92075</xdr:rowOff>
    </xdr:from>
    <xdr:ext cx="762000" cy="259080"/>
    <xdr:sp macro="" textlink="">
      <xdr:nvSpPr>
        <xdr:cNvPr id="217" name="テキスト ボックス 216"/>
        <xdr:cNvSpPr txBox="1"/>
      </xdr:nvSpPr>
      <xdr:spPr>
        <a:xfrm>
          <a:off x="1066800" y="1449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0" name="テキスト ボックス 219"/>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類似団体平均より下回っている。今後も、職員の定員管理計画に基づき、適正な定員管理を行うとともに、義務的経費の抑制に努める。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3" name="直線コネクタ 23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6540"/>
    <xdr:sp macro="" textlink="">
      <xdr:nvSpPr>
        <xdr:cNvPr id="234" name="テキスト ボックス 233"/>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5" name="直線コネクタ 23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6540"/>
    <xdr:sp macro="" textlink="">
      <xdr:nvSpPr>
        <xdr:cNvPr id="236" name="テキスト ボックス 235"/>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7" name="直線コネクタ 23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38" name="テキスト ボックス 23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39" name="直線コネクタ 23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0" name="テキスト ボックス 23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1" name="直線コネクタ 24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2" name="テキスト ボックス 24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3" name="直線コネクタ 24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4" name="テキスト ボックス 24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6" name="テキスト ボックス 245"/>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86995</xdr:rowOff>
    </xdr:to>
    <xdr:cxnSp macro="">
      <xdr:nvCxnSpPr>
        <xdr:cNvPr id="248" name="直線コネクタ 247"/>
        <xdr:cNvCxnSpPr/>
      </xdr:nvCxnSpPr>
      <xdr:spPr>
        <a:xfrm flipV="1">
          <a:off x="17018000" y="1381188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59055</xdr:rowOff>
    </xdr:from>
    <xdr:ext cx="762000" cy="259080"/>
    <xdr:sp macro="" textlink="">
      <xdr:nvSpPr>
        <xdr:cNvPr id="249"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86995</xdr:rowOff>
    </xdr:from>
    <xdr:to xmlns:xdr="http://schemas.openxmlformats.org/drawingml/2006/spreadsheetDrawing">
      <xdr:col>81</xdr:col>
      <xdr:colOff>133350</xdr:colOff>
      <xdr:row>89</xdr:row>
      <xdr:rowOff>86995</xdr:rowOff>
    </xdr:to>
    <xdr:cxnSp macro="">
      <xdr:nvCxnSpPr>
        <xdr:cNvPr id="250" name="直線コネクタ 249"/>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1"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2" name="直線コネクタ 251"/>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45085</xdr:rowOff>
    </xdr:from>
    <xdr:to xmlns:xdr="http://schemas.openxmlformats.org/drawingml/2006/spreadsheetDrawing">
      <xdr:col>81</xdr:col>
      <xdr:colOff>44450</xdr:colOff>
      <xdr:row>83</xdr:row>
      <xdr:rowOff>99060</xdr:rowOff>
    </xdr:to>
    <xdr:cxnSp macro="">
      <xdr:nvCxnSpPr>
        <xdr:cNvPr id="253" name="直線コネクタ 252"/>
        <xdr:cNvCxnSpPr/>
      </xdr:nvCxnSpPr>
      <xdr:spPr>
        <a:xfrm>
          <a:off x="16179800" y="13932535"/>
          <a:ext cx="8382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124460</xdr:rowOff>
    </xdr:from>
    <xdr:ext cx="762000" cy="259080"/>
    <xdr:sp macro="" textlink="">
      <xdr:nvSpPr>
        <xdr:cNvPr id="254" name="給与水準   （国との比較）平均値テキスト"/>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45085</xdr:rowOff>
    </xdr:from>
    <xdr:to xmlns:xdr="http://schemas.openxmlformats.org/drawingml/2006/spreadsheetDrawing">
      <xdr:col>77</xdr:col>
      <xdr:colOff>44450</xdr:colOff>
      <xdr:row>82</xdr:row>
      <xdr:rowOff>46355</xdr:rowOff>
    </xdr:to>
    <xdr:cxnSp macro="">
      <xdr:nvCxnSpPr>
        <xdr:cNvPr id="256" name="直線コネクタ 255"/>
        <xdr:cNvCxnSpPr/>
      </xdr:nvCxnSpPr>
      <xdr:spPr>
        <a:xfrm flipV="1">
          <a:off x="15290800" y="1393253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169545</xdr:rowOff>
    </xdr:from>
    <xdr:to xmlns:xdr="http://schemas.openxmlformats.org/drawingml/2006/spreadsheetDrawing">
      <xdr:col>77</xdr:col>
      <xdr:colOff>95250</xdr:colOff>
      <xdr:row>85</xdr:row>
      <xdr:rowOff>99695</xdr:rowOff>
    </xdr:to>
    <xdr:sp macro="" textlink="">
      <xdr:nvSpPr>
        <xdr:cNvPr id="257" name="フローチャート: 判断 256"/>
        <xdr:cNvSpPr/>
      </xdr:nvSpPr>
      <xdr:spPr>
        <a:xfrm>
          <a:off x="16129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84455</xdr:rowOff>
    </xdr:from>
    <xdr:ext cx="736600" cy="259080"/>
    <xdr:sp macro="" textlink="">
      <xdr:nvSpPr>
        <xdr:cNvPr id="258" name="テキスト ボックス 257"/>
        <xdr:cNvSpPr txBox="1"/>
      </xdr:nvSpPr>
      <xdr:spPr>
        <a:xfrm>
          <a:off x="15798800" y="14657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46355</xdr:rowOff>
    </xdr:from>
    <xdr:to xmlns:xdr="http://schemas.openxmlformats.org/drawingml/2006/spreadsheetDrawing">
      <xdr:col>72</xdr:col>
      <xdr:colOff>203200</xdr:colOff>
      <xdr:row>84</xdr:row>
      <xdr:rowOff>13335</xdr:rowOff>
    </xdr:to>
    <xdr:cxnSp macro="">
      <xdr:nvCxnSpPr>
        <xdr:cNvPr id="259" name="直線コネクタ 258"/>
        <xdr:cNvCxnSpPr/>
      </xdr:nvCxnSpPr>
      <xdr:spPr>
        <a:xfrm flipV="1">
          <a:off x="14401800" y="14105255"/>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0" name="フローチャート: 判断 259"/>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136525</xdr:rowOff>
    </xdr:from>
    <xdr:ext cx="762000" cy="258445"/>
    <xdr:sp macro="" textlink="">
      <xdr:nvSpPr>
        <xdr:cNvPr id="261" name="テキスト ボックス 260"/>
        <xdr:cNvSpPr txBox="1"/>
      </xdr:nvSpPr>
      <xdr:spPr>
        <a:xfrm>
          <a:off x="14909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13335</xdr:rowOff>
    </xdr:from>
    <xdr:to xmlns:xdr="http://schemas.openxmlformats.org/drawingml/2006/spreadsheetDrawing">
      <xdr:col>68</xdr:col>
      <xdr:colOff>152400</xdr:colOff>
      <xdr:row>84</xdr:row>
      <xdr:rowOff>82550</xdr:rowOff>
    </xdr:to>
    <xdr:cxnSp macro="">
      <xdr:nvCxnSpPr>
        <xdr:cNvPr id="262" name="直線コネクタ 261"/>
        <xdr:cNvCxnSpPr/>
      </xdr:nvCxnSpPr>
      <xdr:spPr>
        <a:xfrm flipV="1">
          <a:off x="13512800" y="144151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63" name="フローチャート: 判断 262"/>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101600</xdr:rowOff>
    </xdr:from>
    <xdr:ext cx="762000" cy="259080"/>
    <xdr:sp macro="" textlink="">
      <xdr:nvSpPr>
        <xdr:cNvPr id="264" name="テキスト ボックス 263"/>
        <xdr:cNvSpPr txBox="1"/>
      </xdr:nvSpPr>
      <xdr:spPr>
        <a:xfrm>
          <a:off x="14020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5" name="フローチャート: 判断 264"/>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118745</xdr:rowOff>
    </xdr:from>
    <xdr:ext cx="762000" cy="259080"/>
    <xdr:sp macro="" textlink="">
      <xdr:nvSpPr>
        <xdr:cNvPr id="266" name="テキスト ボックス 265"/>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48260</xdr:rowOff>
    </xdr:from>
    <xdr:to xmlns:xdr="http://schemas.openxmlformats.org/drawingml/2006/spreadsheetDrawing">
      <xdr:col>81</xdr:col>
      <xdr:colOff>95250</xdr:colOff>
      <xdr:row>83</xdr:row>
      <xdr:rowOff>149860</xdr:rowOff>
    </xdr:to>
    <xdr:sp macro="" textlink="">
      <xdr:nvSpPr>
        <xdr:cNvPr id="272" name="楕円 271"/>
        <xdr:cNvSpPr/>
      </xdr:nvSpPr>
      <xdr:spPr>
        <a:xfrm>
          <a:off x="16967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64770</xdr:rowOff>
    </xdr:from>
    <xdr:ext cx="762000" cy="256540"/>
    <xdr:sp macro="" textlink="">
      <xdr:nvSpPr>
        <xdr:cNvPr id="273" name="給与水準   （国との比較）該当値テキスト"/>
        <xdr:cNvSpPr txBox="1"/>
      </xdr:nvSpPr>
      <xdr:spPr>
        <a:xfrm>
          <a:off x="17106900" y="14123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80</xdr:row>
      <xdr:rowOff>166370</xdr:rowOff>
    </xdr:from>
    <xdr:to xmlns:xdr="http://schemas.openxmlformats.org/drawingml/2006/spreadsheetDrawing">
      <xdr:col>77</xdr:col>
      <xdr:colOff>95250</xdr:colOff>
      <xdr:row>81</xdr:row>
      <xdr:rowOff>95885</xdr:rowOff>
    </xdr:to>
    <xdr:sp macro="" textlink="">
      <xdr:nvSpPr>
        <xdr:cNvPr id="274" name="楕円 273"/>
        <xdr:cNvSpPr/>
      </xdr:nvSpPr>
      <xdr:spPr>
        <a:xfrm>
          <a:off x="16129000" y="1388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106045</xdr:rowOff>
    </xdr:from>
    <xdr:ext cx="736600" cy="259080"/>
    <xdr:sp macro="" textlink="">
      <xdr:nvSpPr>
        <xdr:cNvPr id="275" name="テキスト ボックス 274"/>
        <xdr:cNvSpPr txBox="1"/>
      </xdr:nvSpPr>
      <xdr:spPr>
        <a:xfrm>
          <a:off x="15798800" y="13650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167005</xdr:rowOff>
    </xdr:from>
    <xdr:to xmlns:xdr="http://schemas.openxmlformats.org/drawingml/2006/spreadsheetDrawing">
      <xdr:col>73</xdr:col>
      <xdr:colOff>44450</xdr:colOff>
      <xdr:row>82</xdr:row>
      <xdr:rowOff>97790</xdr:rowOff>
    </xdr:to>
    <xdr:sp macro="" textlink="">
      <xdr:nvSpPr>
        <xdr:cNvPr id="276" name="楕円 275"/>
        <xdr:cNvSpPr/>
      </xdr:nvSpPr>
      <xdr:spPr>
        <a:xfrm>
          <a:off x="152400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107315</xdr:rowOff>
    </xdr:from>
    <xdr:ext cx="762000" cy="259080"/>
    <xdr:sp macro="" textlink="">
      <xdr:nvSpPr>
        <xdr:cNvPr id="277" name="テキスト ボックス 276"/>
        <xdr:cNvSpPr txBox="1"/>
      </xdr:nvSpPr>
      <xdr:spPr>
        <a:xfrm>
          <a:off x="14909800" y="1382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133985</xdr:rowOff>
    </xdr:from>
    <xdr:to xmlns:xdr="http://schemas.openxmlformats.org/drawingml/2006/spreadsheetDrawing">
      <xdr:col>68</xdr:col>
      <xdr:colOff>203200</xdr:colOff>
      <xdr:row>84</xdr:row>
      <xdr:rowOff>64135</xdr:rowOff>
    </xdr:to>
    <xdr:sp macro="" textlink="">
      <xdr:nvSpPr>
        <xdr:cNvPr id="278" name="楕円 277"/>
        <xdr:cNvSpPr/>
      </xdr:nvSpPr>
      <xdr:spPr>
        <a:xfrm>
          <a:off x="14351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74930</xdr:rowOff>
    </xdr:from>
    <xdr:ext cx="762000" cy="256540"/>
    <xdr:sp macro="" textlink="">
      <xdr:nvSpPr>
        <xdr:cNvPr id="279" name="テキスト ボックス 278"/>
        <xdr:cNvSpPr txBox="1"/>
      </xdr:nvSpPr>
      <xdr:spPr>
        <a:xfrm>
          <a:off x="14020800" y="1413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143510</xdr:rowOff>
    </xdr:from>
    <xdr:ext cx="762000" cy="256540"/>
    <xdr:sp macro="" textlink="">
      <xdr:nvSpPr>
        <xdr:cNvPr id="281" name="テキスト ボックス 280"/>
        <xdr:cNvSpPr txBox="1"/>
      </xdr:nvSpPr>
      <xdr:spPr>
        <a:xfrm>
          <a:off x="13131800" y="1420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3" name="テキスト ボックス 282"/>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4" name="テキスト ボックス 283"/>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類似団体平均を上回っている。本町は、広大な行政面積を有し、多数の施設を保有していること、また、中標津農業高等学校への教職員等の配置などにより、平均を押し上げている。</a:t>
          </a:r>
          <a:endParaRPr lang="ja-JP" altLang="ja-JP" sz="1400">
            <a:effectLst/>
          </a:endParaRPr>
        </a:p>
        <a:p>
          <a:r>
            <a:rPr kumimoji="1" lang="ja-JP" altLang="ja-JP" sz="1100">
              <a:solidFill>
                <a:schemeClr val="dk1"/>
              </a:solidFill>
              <a:effectLst/>
              <a:latin typeface="+mn-lt"/>
              <a:ea typeface="+mn-ea"/>
              <a:cs typeface="+mn-cs"/>
            </a:rPr>
            <a:t>　今後についても、事務事業体系の見直し等を行い、柔軟で積極的な行財政運営を可能とする新しい組織体制の構築を目指すとともに、引き続き、将来の行政経営を担う人材を計画的に確保しながら適切な定員管理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7" name="テキスト ボックス 296"/>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07" name="テキスト ボックス 306"/>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09" name="テキスト ボックス 308"/>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xdr:rowOff>
    </xdr:from>
    <xdr:to xmlns:xdr="http://schemas.openxmlformats.org/drawingml/2006/spreadsheetDrawing">
      <xdr:col>81</xdr:col>
      <xdr:colOff>44450</xdr:colOff>
      <xdr:row>67</xdr:row>
      <xdr:rowOff>106045</xdr:rowOff>
    </xdr:to>
    <xdr:cxnSp macro="">
      <xdr:nvCxnSpPr>
        <xdr:cNvPr id="313" name="直線コネクタ 312"/>
        <xdr:cNvCxnSpPr/>
      </xdr:nvCxnSpPr>
      <xdr:spPr>
        <a:xfrm flipV="1">
          <a:off x="17018000" y="995362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78105</xdr:rowOff>
    </xdr:from>
    <xdr:ext cx="762000" cy="256540"/>
    <xdr:sp macro="" textlink="">
      <xdr:nvSpPr>
        <xdr:cNvPr id="314" name="定員管理の状況最小値テキスト"/>
        <xdr:cNvSpPr txBox="1"/>
      </xdr:nvSpPr>
      <xdr:spPr>
        <a:xfrm>
          <a:off x="17106900" y="115652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106045</xdr:rowOff>
    </xdr:from>
    <xdr:to xmlns:xdr="http://schemas.openxmlformats.org/drawingml/2006/spreadsheetDrawing">
      <xdr:col>81</xdr:col>
      <xdr:colOff>133350</xdr:colOff>
      <xdr:row>67</xdr:row>
      <xdr:rowOff>106045</xdr:rowOff>
    </xdr:to>
    <xdr:cxnSp macro="">
      <xdr:nvCxnSpPr>
        <xdr:cNvPr id="315" name="直線コネクタ 314"/>
        <xdr:cNvCxnSpPr/>
      </xdr:nvCxnSpPr>
      <xdr:spPr>
        <a:xfrm>
          <a:off x="16929100" y="1159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95885</xdr:rowOff>
    </xdr:from>
    <xdr:ext cx="762000" cy="259080"/>
    <xdr:sp macro="" textlink="">
      <xdr:nvSpPr>
        <xdr:cNvPr id="316" name="定員管理の状況最大値テキスト"/>
        <xdr:cNvSpPr txBox="1"/>
      </xdr:nvSpPr>
      <xdr:spPr>
        <a:xfrm>
          <a:off x="17106900" y="969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xdr:rowOff>
    </xdr:from>
    <xdr:to xmlns:xdr="http://schemas.openxmlformats.org/drawingml/2006/spreadsheetDrawing">
      <xdr:col>81</xdr:col>
      <xdr:colOff>133350</xdr:colOff>
      <xdr:row>58</xdr:row>
      <xdr:rowOff>9525</xdr:rowOff>
    </xdr:to>
    <xdr:cxnSp macro="">
      <xdr:nvCxnSpPr>
        <xdr:cNvPr id="317" name="直線コネクタ 316"/>
        <xdr:cNvCxnSpPr/>
      </xdr:nvCxnSpPr>
      <xdr:spPr>
        <a:xfrm>
          <a:off x="16929100" y="995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152400</xdr:rowOff>
    </xdr:from>
    <xdr:to xmlns:xdr="http://schemas.openxmlformats.org/drawingml/2006/spreadsheetDrawing">
      <xdr:col>81</xdr:col>
      <xdr:colOff>44450</xdr:colOff>
      <xdr:row>63</xdr:row>
      <xdr:rowOff>155575</xdr:rowOff>
    </xdr:to>
    <xdr:cxnSp macro="">
      <xdr:nvCxnSpPr>
        <xdr:cNvPr id="318" name="直線コネクタ 317"/>
        <xdr:cNvCxnSpPr/>
      </xdr:nvCxnSpPr>
      <xdr:spPr>
        <a:xfrm>
          <a:off x="16179800" y="109537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68580</xdr:rowOff>
    </xdr:from>
    <xdr:ext cx="762000" cy="259080"/>
    <xdr:sp macro="" textlink="">
      <xdr:nvSpPr>
        <xdr:cNvPr id="319" name="定員管理の状況平均値テキスト"/>
        <xdr:cNvSpPr txBox="1"/>
      </xdr:nvSpPr>
      <xdr:spPr>
        <a:xfrm>
          <a:off x="17106900" y="10184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52070</xdr:rowOff>
    </xdr:from>
    <xdr:to xmlns:xdr="http://schemas.openxmlformats.org/drawingml/2006/spreadsheetDrawing">
      <xdr:col>81</xdr:col>
      <xdr:colOff>95250</xdr:colOff>
      <xdr:row>60</xdr:row>
      <xdr:rowOff>153670</xdr:rowOff>
    </xdr:to>
    <xdr:sp macro="" textlink="">
      <xdr:nvSpPr>
        <xdr:cNvPr id="320" name="フローチャート: 判断 319"/>
        <xdr:cNvSpPr/>
      </xdr:nvSpPr>
      <xdr:spPr>
        <a:xfrm>
          <a:off x="169672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136525</xdr:rowOff>
    </xdr:from>
    <xdr:to xmlns:xdr="http://schemas.openxmlformats.org/drawingml/2006/spreadsheetDrawing">
      <xdr:col>77</xdr:col>
      <xdr:colOff>44450</xdr:colOff>
      <xdr:row>63</xdr:row>
      <xdr:rowOff>152400</xdr:rowOff>
    </xdr:to>
    <xdr:cxnSp macro="">
      <xdr:nvCxnSpPr>
        <xdr:cNvPr id="321" name="直線コネクタ 320"/>
        <xdr:cNvCxnSpPr/>
      </xdr:nvCxnSpPr>
      <xdr:spPr>
        <a:xfrm>
          <a:off x="15290800" y="109378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36830</xdr:rowOff>
    </xdr:from>
    <xdr:to xmlns:xdr="http://schemas.openxmlformats.org/drawingml/2006/spreadsheetDrawing">
      <xdr:col>77</xdr:col>
      <xdr:colOff>95250</xdr:colOff>
      <xdr:row>60</xdr:row>
      <xdr:rowOff>138430</xdr:rowOff>
    </xdr:to>
    <xdr:sp macro="" textlink="">
      <xdr:nvSpPr>
        <xdr:cNvPr id="322" name="フローチャート: 判断 321"/>
        <xdr:cNvSpPr/>
      </xdr:nvSpPr>
      <xdr:spPr>
        <a:xfrm>
          <a:off x="16129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148590</xdr:rowOff>
    </xdr:from>
    <xdr:ext cx="736600" cy="259080"/>
    <xdr:sp macro="" textlink="">
      <xdr:nvSpPr>
        <xdr:cNvPr id="323" name="テキスト ボックス 322"/>
        <xdr:cNvSpPr txBox="1"/>
      </xdr:nvSpPr>
      <xdr:spPr>
        <a:xfrm>
          <a:off x="15798800" y="10092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129540</xdr:rowOff>
    </xdr:from>
    <xdr:to xmlns:xdr="http://schemas.openxmlformats.org/drawingml/2006/spreadsheetDrawing">
      <xdr:col>72</xdr:col>
      <xdr:colOff>203200</xdr:colOff>
      <xdr:row>63</xdr:row>
      <xdr:rowOff>136525</xdr:rowOff>
    </xdr:to>
    <xdr:cxnSp macro="">
      <xdr:nvCxnSpPr>
        <xdr:cNvPr id="324" name="直線コネクタ 323"/>
        <xdr:cNvCxnSpPr/>
      </xdr:nvCxnSpPr>
      <xdr:spPr>
        <a:xfrm>
          <a:off x="14401800" y="10930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24765</xdr:rowOff>
    </xdr:from>
    <xdr:to xmlns:xdr="http://schemas.openxmlformats.org/drawingml/2006/spreadsheetDrawing">
      <xdr:col>73</xdr:col>
      <xdr:colOff>44450</xdr:colOff>
      <xdr:row>60</xdr:row>
      <xdr:rowOff>126365</xdr:rowOff>
    </xdr:to>
    <xdr:sp macro="" textlink="">
      <xdr:nvSpPr>
        <xdr:cNvPr id="325" name="フローチャート: 判断 324"/>
        <xdr:cNvSpPr/>
      </xdr:nvSpPr>
      <xdr:spPr>
        <a:xfrm>
          <a:off x="15240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136525</xdr:rowOff>
    </xdr:from>
    <xdr:ext cx="762000" cy="258445"/>
    <xdr:sp macro="" textlink="">
      <xdr:nvSpPr>
        <xdr:cNvPr id="326" name="テキスト ボックス 325"/>
        <xdr:cNvSpPr txBox="1"/>
      </xdr:nvSpPr>
      <xdr:spPr>
        <a:xfrm>
          <a:off x="14909800" y="1008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129540</xdr:rowOff>
    </xdr:from>
    <xdr:to xmlns:xdr="http://schemas.openxmlformats.org/drawingml/2006/spreadsheetDrawing">
      <xdr:col>68</xdr:col>
      <xdr:colOff>152400</xdr:colOff>
      <xdr:row>63</xdr:row>
      <xdr:rowOff>159385</xdr:rowOff>
    </xdr:to>
    <xdr:cxnSp macro="">
      <xdr:nvCxnSpPr>
        <xdr:cNvPr id="327" name="直線コネクタ 326"/>
        <xdr:cNvCxnSpPr/>
      </xdr:nvCxnSpPr>
      <xdr:spPr>
        <a:xfrm flipV="1">
          <a:off x="13512800" y="109308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33020</xdr:rowOff>
    </xdr:from>
    <xdr:to xmlns:xdr="http://schemas.openxmlformats.org/drawingml/2006/spreadsheetDrawing">
      <xdr:col>68</xdr:col>
      <xdr:colOff>203200</xdr:colOff>
      <xdr:row>60</xdr:row>
      <xdr:rowOff>134620</xdr:rowOff>
    </xdr:to>
    <xdr:sp macro="" textlink="">
      <xdr:nvSpPr>
        <xdr:cNvPr id="328" name="フローチャート: 判断 327"/>
        <xdr:cNvSpPr/>
      </xdr:nvSpPr>
      <xdr:spPr>
        <a:xfrm>
          <a:off x="14351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144780</xdr:rowOff>
    </xdr:from>
    <xdr:ext cx="762000" cy="256540"/>
    <xdr:sp macro="" textlink="">
      <xdr:nvSpPr>
        <xdr:cNvPr id="329" name="テキスト ボックス 328"/>
        <xdr:cNvSpPr txBox="1"/>
      </xdr:nvSpPr>
      <xdr:spPr>
        <a:xfrm>
          <a:off x="14020800" y="10088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27940</xdr:rowOff>
    </xdr:from>
    <xdr:to xmlns:xdr="http://schemas.openxmlformats.org/drawingml/2006/spreadsheetDrawing">
      <xdr:col>64</xdr:col>
      <xdr:colOff>152400</xdr:colOff>
      <xdr:row>60</xdr:row>
      <xdr:rowOff>129540</xdr:rowOff>
    </xdr:to>
    <xdr:sp macro="" textlink="">
      <xdr:nvSpPr>
        <xdr:cNvPr id="330" name="フローチャート: 判断 329"/>
        <xdr:cNvSpPr/>
      </xdr:nvSpPr>
      <xdr:spPr>
        <a:xfrm>
          <a:off x="13462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139700</xdr:rowOff>
    </xdr:from>
    <xdr:ext cx="762000" cy="259080"/>
    <xdr:sp macro="" textlink="">
      <xdr:nvSpPr>
        <xdr:cNvPr id="331" name="テキスト ボックス 330"/>
        <xdr:cNvSpPr txBox="1"/>
      </xdr:nvSpPr>
      <xdr:spPr>
        <a:xfrm>
          <a:off x="13131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2" name="テキスト ボックス 331"/>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3" name="テキスト ボックス 332"/>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4" name="テキスト ボックス 333"/>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5" name="テキスト ボックス 334"/>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36" name="テキスト ボックス 335"/>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104775</xdr:rowOff>
    </xdr:from>
    <xdr:to xmlns:xdr="http://schemas.openxmlformats.org/drawingml/2006/spreadsheetDrawing">
      <xdr:col>81</xdr:col>
      <xdr:colOff>95250</xdr:colOff>
      <xdr:row>64</xdr:row>
      <xdr:rowOff>34925</xdr:rowOff>
    </xdr:to>
    <xdr:sp macro="" textlink="">
      <xdr:nvSpPr>
        <xdr:cNvPr id="337" name="楕円 336"/>
        <xdr:cNvSpPr/>
      </xdr:nvSpPr>
      <xdr:spPr>
        <a:xfrm>
          <a:off x="169672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76835</xdr:rowOff>
    </xdr:from>
    <xdr:ext cx="762000" cy="256540"/>
    <xdr:sp macro="" textlink="">
      <xdr:nvSpPr>
        <xdr:cNvPr id="338" name="定員管理の状況該当値テキスト"/>
        <xdr:cNvSpPr txBox="1"/>
      </xdr:nvSpPr>
      <xdr:spPr>
        <a:xfrm>
          <a:off x="17106900" y="10878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101600</xdr:rowOff>
    </xdr:from>
    <xdr:to xmlns:xdr="http://schemas.openxmlformats.org/drawingml/2006/spreadsheetDrawing">
      <xdr:col>77</xdr:col>
      <xdr:colOff>95250</xdr:colOff>
      <xdr:row>64</xdr:row>
      <xdr:rowOff>31750</xdr:rowOff>
    </xdr:to>
    <xdr:sp macro="" textlink="">
      <xdr:nvSpPr>
        <xdr:cNvPr id="339" name="楕円 338"/>
        <xdr:cNvSpPr/>
      </xdr:nvSpPr>
      <xdr:spPr>
        <a:xfrm>
          <a:off x="161290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16510</xdr:rowOff>
    </xdr:from>
    <xdr:ext cx="736600" cy="259080"/>
    <xdr:sp macro="" textlink="">
      <xdr:nvSpPr>
        <xdr:cNvPr id="340" name="テキスト ボックス 339"/>
        <xdr:cNvSpPr txBox="1"/>
      </xdr:nvSpPr>
      <xdr:spPr>
        <a:xfrm>
          <a:off x="15798800" y="10989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86360</xdr:rowOff>
    </xdr:from>
    <xdr:to xmlns:xdr="http://schemas.openxmlformats.org/drawingml/2006/spreadsheetDrawing">
      <xdr:col>73</xdr:col>
      <xdr:colOff>44450</xdr:colOff>
      <xdr:row>64</xdr:row>
      <xdr:rowOff>15875</xdr:rowOff>
    </xdr:to>
    <xdr:sp macro="" textlink="">
      <xdr:nvSpPr>
        <xdr:cNvPr id="341" name="楕円 340"/>
        <xdr:cNvSpPr/>
      </xdr:nvSpPr>
      <xdr:spPr>
        <a:xfrm>
          <a:off x="15240000" y="10887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635</xdr:rowOff>
    </xdr:from>
    <xdr:ext cx="762000" cy="259080"/>
    <xdr:sp macro="" textlink="">
      <xdr:nvSpPr>
        <xdr:cNvPr id="342" name="テキスト ボックス 341"/>
        <xdr:cNvSpPr txBox="1"/>
      </xdr:nvSpPr>
      <xdr:spPr>
        <a:xfrm>
          <a:off x="14909800" y="1097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78740</xdr:rowOff>
    </xdr:from>
    <xdr:to xmlns:xdr="http://schemas.openxmlformats.org/drawingml/2006/spreadsheetDrawing">
      <xdr:col>68</xdr:col>
      <xdr:colOff>203200</xdr:colOff>
      <xdr:row>64</xdr:row>
      <xdr:rowOff>8890</xdr:rowOff>
    </xdr:to>
    <xdr:sp macro="" textlink="">
      <xdr:nvSpPr>
        <xdr:cNvPr id="343" name="楕円 342"/>
        <xdr:cNvSpPr/>
      </xdr:nvSpPr>
      <xdr:spPr>
        <a:xfrm>
          <a:off x="143510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165100</xdr:rowOff>
    </xdr:from>
    <xdr:ext cx="762000" cy="259080"/>
    <xdr:sp macro="" textlink="">
      <xdr:nvSpPr>
        <xdr:cNvPr id="344" name="テキスト ボックス 343"/>
        <xdr:cNvSpPr txBox="1"/>
      </xdr:nvSpPr>
      <xdr:spPr>
        <a:xfrm>
          <a:off x="14020800" y="10966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109220</xdr:rowOff>
    </xdr:from>
    <xdr:to xmlns:xdr="http://schemas.openxmlformats.org/drawingml/2006/spreadsheetDrawing">
      <xdr:col>64</xdr:col>
      <xdr:colOff>152400</xdr:colOff>
      <xdr:row>64</xdr:row>
      <xdr:rowOff>38735</xdr:rowOff>
    </xdr:to>
    <xdr:sp macro="" textlink="">
      <xdr:nvSpPr>
        <xdr:cNvPr id="345" name="楕円 344"/>
        <xdr:cNvSpPr/>
      </xdr:nvSpPr>
      <xdr:spPr>
        <a:xfrm>
          <a:off x="134620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23495</xdr:rowOff>
    </xdr:from>
    <xdr:ext cx="762000" cy="259080"/>
    <xdr:sp macro="" textlink="">
      <xdr:nvSpPr>
        <xdr:cNvPr id="346" name="テキスト ボックス 345"/>
        <xdr:cNvSpPr txBox="1"/>
      </xdr:nvSpPr>
      <xdr:spPr>
        <a:xfrm>
          <a:off x="13131800" y="1099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49" name="テキスト ボックス 348"/>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類似団体平均を上回っている。過去に借入れた辺地対策事業などの償還が終了したことなどに伴い前年度比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今後も「中標津町行財政健全化緊急対策方針」に基づき、早期健全化基準を超えないよう、地方債借入の抑制を行い公債費負担の適正化に努める。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6540"/>
    <xdr:sp macro="" textlink="">
      <xdr:nvSpPr>
        <xdr:cNvPr id="368" name="テキスト ボックス 367"/>
        <xdr:cNvSpPr txBox="1"/>
      </xdr:nvSpPr>
      <xdr:spPr>
        <a:xfrm>
          <a:off x="1206500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6540"/>
    <xdr:sp macro="" textlink="">
      <xdr:nvSpPr>
        <xdr:cNvPr id="370" name="テキスト ボックス 369"/>
        <xdr:cNvSpPr txBox="1"/>
      </xdr:nvSpPr>
      <xdr:spPr>
        <a:xfrm>
          <a:off x="1206500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109855</xdr:rowOff>
    </xdr:from>
    <xdr:to xmlns:xdr="http://schemas.openxmlformats.org/drawingml/2006/spreadsheetDrawing">
      <xdr:col>81</xdr:col>
      <xdr:colOff>44450</xdr:colOff>
      <xdr:row>44</xdr:row>
      <xdr:rowOff>109855</xdr:rowOff>
    </xdr:to>
    <xdr:cxnSp macro="">
      <xdr:nvCxnSpPr>
        <xdr:cNvPr id="376" name="直線コネクタ 375"/>
        <xdr:cNvCxnSpPr/>
      </xdr:nvCxnSpPr>
      <xdr:spPr>
        <a:xfrm flipV="1">
          <a:off x="17018000" y="628205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2000" cy="259080"/>
    <xdr:sp macro="" textlink="">
      <xdr:nvSpPr>
        <xdr:cNvPr id="377" name="公債費負担の状況最小値テキスト"/>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78" name="直線コネクタ 377"/>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24765</xdr:rowOff>
    </xdr:from>
    <xdr:ext cx="762000" cy="259080"/>
    <xdr:sp macro="" textlink="">
      <xdr:nvSpPr>
        <xdr:cNvPr id="379" name="公債費負担の状況最大値テキスト"/>
        <xdr:cNvSpPr txBox="1"/>
      </xdr:nvSpPr>
      <xdr:spPr>
        <a:xfrm>
          <a:off x="17106900" y="6025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109855</xdr:rowOff>
    </xdr:from>
    <xdr:to xmlns:xdr="http://schemas.openxmlformats.org/drawingml/2006/spreadsheetDrawing">
      <xdr:col>81</xdr:col>
      <xdr:colOff>133350</xdr:colOff>
      <xdr:row>36</xdr:row>
      <xdr:rowOff>109855</xdr:rowOff>
    </xdr:to>
    <xdr:cxnSp macro="">
      <xdr:nvCxnSpPr>
        <xdr:cNvPr id="380" name="直線コネクタ 379"/>
        <xdr:cNvCxnSpPr/>
      </xdr:nvCxnSpPr>
      <xdr:spPr>
        <a:xfrm>
          <a:off x="16929100" y="628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128905</xdr:rowOff>
    </xdr:from>
    <xdr:to xmlns:xdr="http://schemas.openxmlformats.org/drawingml/2006/spreadsheetDrawing">
      <xdr:col>81</xdr:col>
      <xdr:colOff>44450</xdr:colOff>
      <xdr:row>42</xdr:row>
      <xdr:rowOff>156210</xdr:rowOff>
    </xdr:to>
    <xdr:cxnSp macro="">
      <xdr:nvCxnSpPr>
        <xdr:cNvPr id="381" name="直線コネクタ 380"/>
        <xdr:cNvCxnSpPr/>
      </xdr:nvCxnSpPr>
      <xdr:spPr>
        <a:xfrm flipV="1">
          <a:off x="16179800" y="73298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30480</xdr:rowOff>
    </xdr:from>
    <xdr:ext cx="762000" cy="256540"/>
    <xdr:sp macro="" textlink="">
      <xdr:nvSpPr>
        <xdr:cNvPr id="382" name="公債費負担の状況平均値テキスト"/>
        <xdr:cNvSpPr txBox="1"/>
      </xdr:nvSpPr>
      <xdr:spPr>
        <a:xfrm>
          <a:off x="17106900" y="67170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13970</xdr:rowOff>
    </xdr:from>
    <xdr:to xmlns:xdr="http://schemas.openxmlformats.org/drawingml/2006/spreadsheetDrawing">
      <xdr:col>81</xdr:col>
      <xdr:colOff>95250</xdr:colOff>
      <xdr:row>40</xdr:row>
      <xdr:rowOff>115570</xdr:rowOff>
    </xdr:to>
    <xdr:sp macro="" textlink="">
      <xdr:nvSpPr>
        <xdr:cNvPr id="383" name="フローチャート: 判断 382"/>
        <xdr:cNvSpPr/>
      </xdr:nvSpPr>
      <xdr:spPr>
        <a:xfrm>
          <a:off x="169672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156210</xdr:rowOff>
    </xdr:from>
    <xdr:to xmlns:xdr="http://schemas.openxmlformats.org/drawingml/2006/spreadsheetDrawing">
      <xdr:col>77</xdr:col>
      <xdr:colOff>44450</xdr:colOff>
      <xdr:row>43</xdr:row>
      <xdr:rowOff>26035</xdr:rowOff>
    </xdr:to>
    <xdr:cxnSp macro="">
      <xdr:nvCxnSpPr>
        <xdr:cNvPr id="384" name="直線コネクタ 383"/>
        <xdr:cNvCxnSpPr/>
      </xdr:nvCxnSpPr>
      <xdr:spPr>
        <a:xfrm flipV="1">
          <a:off x="15290800" y="73571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165100</xdr:rowOff>
    </xdr:from>
    <xdr:to xmlns:xdr="http://schemas.openxmlformats.org/drawingml/2006/spreadsheetDrawing">
      <xdr:col>77</xdr:col>
      <xdr:colOff>95250</xdr:colOff>
      <xdr:row>40</xdr:row>
      <xdr:rowOff>95250</xdr:rowOff>
    </xdr:to>
    <xdr:sp macro="" textlink="">
      <xdr:nvSpPr>
        <xdr:cNvPr id="385" name="フローチャート: 判断 384"/>
        <xdr:cNvSpPr/>
      </xdr:nvSpPr>
      <xdr:spPr>
        <a:xfrm>
          <a:off x="161290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105410</xdr:rowOff>
    </xdr:from>
    <xdr:ext cx="736600" cy="259080"/>
    <xdr:sp macro="" textlink="">
      <xdr:nvSpPr>
        <xdr:cNvPr id="386" name="テキスト ボックス 385"/>
        <xdr:cNvSpPr txBox="1"/>
      </xdr:nvSpPr>
      <xdr:spPr>
        <a:xfrm>
          <a:off x="15798800" y="6620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6350</xdr:rowOff>
    </xdr:from>
    <xdr:to xmlns:xdr="http://schemas.openxmlformats.org/drawingml/2006/spreadsheetDrawing">
      <xdr:col>72</xdr:col>
      <xdr:colOff>203200</xdr:colOff>
      <xdr:row>43</xdr:row>
      <xdr:rowOff>26035</xdr:rowOff>
    </xdr:to>
    <xdr:cxnSp macro="">
      <xdr:nvCxnSpPr>
        <xdr:cNvPr id="387" name="直線コネクタ 386"/>
        <xdr:cNvCxnSpPr/>
      </xdr:nvCxnSpPr>
      <xdr:spPr>
        <a:xfrm>
          <a:off x="14401800" y="7378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635</xdr:rowOff>
    </xdr:from>
    <xdr:to xmlns:xdr="http://schemas.openxmlformats.org/drawingml/2006/spreadsheetDrawing">
      <xdr:col>73</xdr:col>
      <xdr:colOff>44450</xdr:colOff>
      <xdr:row>40</xdr:row>
      <xdr:rowOff>102235</xdr:rowOff>
    </xdr:to>
    <xdr:sp macro="" textlink="">
      <xdr:nvSpPr>
        <xdr:cNvPr id="388" name="フローチャート: 判断 387"/>
        <xdr:cNvSpPr/>
      </xdr:nvSpPr>
      <xdr:spPr>
        <a:xfrm>
          <a:off x="152400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112395</xdr:rowOff>
    </xdr:from>
    <xdr:ext cx="762000" cy="256540"/>
    <xdr:sp macro="" textlink="">
      <xdr:nvSpPr>
        <xdr:cNvPr id="389" name="テキスト ボックス 388"/>
        <xdr:cNvSpPr txBox="1"/>
      </xdr:nvSpPr>
      <xdr:spPr>
        <a:xfrm>
          <a:off x="14909800" y="66274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87630</xdr:rowOff>
    </xdr:from>
    <xdr:to xmlns:xdr="http://schemas.openxmlformats.org/drawingml/2006/spreadsheetDrawing">
      <xdr:col>68</xdr:col>
      <xdr:colOff>152400</xdr:colOff>
      <xdr:row>43</xdr:row>
      <xdr:rowOff>6350</xdr:rowOff>
    </xdr:to>
    <xdr:cxnSp macro="">
      <xdr:nvCxnSpPr>
        <xdr:cNvPr id="390" name="直線コネクタ 389"/>
        <xdr:cNvCxnSpPr/>
      </xdr:nvCxnSpPr>
      <xdr:spPr>
        <a:xfrm>
          <a:off x="13512800" y="728853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13970</xdr:rowOff>
    </xdr:from>
    <xdr:to xmlns:xdr="http://schemas.openxmlformats.org/drawingml/2006/spreadsheetDrawing">
      <xdr:col>68</xdr:col>
      <xdr:colOff>203200</xdr:colOff>
      <xdr:row>40</xdr:row>
      <xdr:rowOff>115570</xdr:rowOff>
    </xdr:to>
    <xdr:sp macro="" textlink="">
      <xdr:nvSpPr>
        <xdr:cNvPr id="391" name="フローチャート: 判断 390"/>
        <xdr:cNvSpPr/>
      </xdr:nvSpPr>
      <xdr:spPr>
        <a:xfrm>
          <a:off x="14351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125730</xdr:rowOff>
    </xdr:from>
    <xdr:ext cx="762000" cy="259080"/>
    <xdr:sp macro="" textlink="">
      <xdr:nvSpPr>
        <xdr:cNvPr id="392" name="テキスト ボックス 391"/>
        <xdr:cNvSpPr txBox="1"/>
      </xdr:nvSpPr>
      <xdr:spPr>
        <a:xfrm>
          <a:off x="14020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139700</xdr:rowOff>
    </xdr:from>
    <xdr:ext cx="762000" cy="259080"/>
    <xdr:sp macro="" textlink="">
      <xdr:nvSpPr>
        <xdr:cNvPr id="394" name="テキスト ボックス 393"/>
        <xdr:cNvSpPr txBox="1"/>
      </xdr:nvSpPr>
      <xdr:spPr>
        <a:xfrm>
          <a:off x="1313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78105</xdr:rowOff>
    </xdr:from>
    <xdr:to xmlns:xdr="http://schemas.openxmlformats.org/drawingml/2006/spreadsheetDrawing">
      <xdr:col>81</xdr:col>
      <xdr:colOff>95250</xdr:colOff>
      <xdr:row>43</xdr:row>
      <xdr:rowOff>8255</xdr:rowOff>
    </xdr:to>
    <xdr:sp macro="" textlink="">
      <xdr:nvSpPr>
        <xdr:cNvPr id="400" name="楕円 399"/>
        <xdr:cNvSpPr/>
      </xdr:nvSpPr>
      <xdr:spPr>
        <a:xfrm>
          <a:off x="169672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50165</xdr:rowOff>
    </xdr:from>
    <xdr:ext cx="762000" cy="259080"/>
    <xdr:sp macro="" textlink="">
      <xdr:nvSpPr>
        <xdr:cNvPr id="401" name="公債費負担の状況該当値テキスト"/>
        <xdr:cNvSpPr txBox="1"/>
      </xdr:nvSpPr>
      <xdr:spPr>
        <a:xfrm>
          <a:off x="17106900" y="725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105410</xdr:rowOff>
    </xdr:from>
    <xdr:to xmlns:xdr="http://schemas.openxmlformats.org/drawingml/2006/spreadsheetDrawing">
      <xdr:col>77</xdr:col>
      <xdr:colOff>95250</xdr:colOff>
      <xdr:row>43</xdr:row>
      <xdr:rowOff>35560</xdr:rowOff>
    </xdr:to>
    <xdr:sp macro="" textlink="">
      <xdr:nvSpPr>
        <xdr:cNvPr id="402" name="楕円 401"/>
        <xdr:cNvSpPr/>
      </xdr:nvSpPr>
      <xdr:spPr>
        <a:xfrm>
          <a:off x="161290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20320</xdr:rowOff>
    </xdr:from>
    <xdr:ext cx="736600" cy="256540"/>
    <xdr:sp macro="" textlink="">
      <xdr:nvSpPr>
        <xdr:cNvPr id="403" name="テキスト ボックス 402"/>
        <xdr:cNvSpPr txBox="1"/>
      </xdr:nvSpPr>
      <xdr:spPr>
        <a:xfrm>
          <a:off x="15798800" y="7392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146685</xdr:rowOff>
    </xdr:from>
    <xdr:to xmlns:xdr="http://schemas.openxmlformats.org/drawingml/2006/spreadsheetDrawing">
      <xdr:col>73</xdr:col>
      <xdr:colOff>44450</xdr:colOff>
      <xdr:row>43</xdr:row>
      <xdr:rowOff>76835</xdr:rowOff>
    </xdr:to>
    <xdr:sp macro="" textlink="">
      <xdr:nvSpPr>
        <xdr:cNvPr id="404" name="楕円 403"/>
        <xdr:cNvSpPr/>
      </xdr:nvSpPr>
      <xdr:spPr>
        <a:xfrm>
          <a:off x="152400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61595</xdr:rowOff>
    </xdr:from>
    <xdr:ext cx="762000" cy="259080"/>
    <xdr:sp macro="" textlink="">
      <xdr:nvSpPr>
        <xdr:cNvPr id="405" name="テキスト ボックス 404"/>
        <xdr:cNvSpPr txBox="1"/>
      </xdr:nvSpPr>
      <xdr:spPr>
        <a:xfrm>
          <a:off x="14909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126365</xdr:rowOff>
    </xdr:from>
    <xdr:to xmlns:xdr="http://schemas.openxmlformats.org/drawingml/2006/spreadsheetDrawing">
      <xdr:col>68</xdr:col>
      <xdr:colOff>203200</xdr:colOff>
      <xdr:row>43</xdr:row>
      <xdr:rowOff>56515</xdr:rowOff>
    </xdr:to>
    <xdr:sp macro="" textlink="">
      <xdr:nvSpPr>
        <xdr:cNvPr id="406" name="楕円 405"/>
        <xdr:cNvSpPr/>
      </xdr:nvSpPr>
      <xdr:spPr>
        <a:xfrm>
          <a:off x="14351000" y="73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41275</xdr:rowOff>
    </xdr:from>
    <xdr:ext cx="762000" cy="256540"/>
    <xdr:sp macro="" textlink="">
      <xdr:nvSpPr>
        <xdr:cNvPr id="407" name="テキスト ボックス 406"/>
        <xdr:cNvSpPr txBox="1"/>
      </xdr:nvSpPr>
      <xdr:spPr>
        <a:xfrm>
          <a:off x="14020800" y="74136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36830</xdr:rowOff>
    </xdr:from>
    <xdr:to xmlns:xdr="http://schemas.openxmlformats.org/drawingml/2006/spreadsheetDrawing">
      <xdr:col>64</xdr:col>
      <xdr:colOff>152400</xdr:colOff>
      <xdr:row>42</xdr:row>
      <xdr:rowOff>138430</xdr:rowOff>
    </xdr:to>
    <xdr:sp macro="" textlink="">
      <xdr:nvSpPr>
        <xdr:cNvPr id="408" name="楕円 407"/>
        <xdr:cNvSpPr/>
      </xdr:nvSpPr>
      <xdr:spPr>
        <a:xfrm>
          <a:off x="134620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123190</xdr:rowOff>
    </xdr:from>
    <xdr:ext cx="762000" cy="256540"/>
    <xdr:sp macro="" textlink="">
      <xdr:nvSpPr>
        <xdr:cNvPr id="409" name="テキスト ボックス 408"/>
        <xdr:cNvSpPr txBox="1"/>
      </xdr:nvSpPr>
      <xdr:spPr>
        <a:xfrm>
          <a:off x="13131800" y="7324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2" name="テキスト ボックス 411"/>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類似団体平均より上回っている。普通建設事業費の減に伴う地方債の現在高の増はあったものの、</a:t>
          </a:r>
          <a:r>
            <a:rPr kumimoji="1" lang="ja-JP" altLang="en-US" sz="1100">
              <a:solidFill>
                <a:schemeClr val="dk1"/>
              </a:solidFill>
              <a:effectLst/>
              <a:latin typeface="+mn-lt"/>
              <a:ea typeface="+mn-ea"/>
              <a:cs typeface="+mn-cs"/>
            </a:rPr>
            <a:t>充当可能基金</a:t>
          </a:r>
          <a:r>
            <a:rPr kumimoji="1" lang="ja-JP" altLang="ja-JP" sz="1100">
              <a:solidFill>
                <a:schemeClr val="dk1"/>
              </a:solidFill>
              <a:effectLst/>
              <a:latin typeface="+mn-lt"/>
              <a:ea typeface="+mn-ea"/>
              <a:cs typeface="+mn-cs"/>
            </a:rPr>
            <a:t>の増により前年度から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％の減少となった。</a:t>
          </a:r>
          <a:endParaRPr lang="ja-JP" altLang="ja-JP" sz="1400">
            <a:effectLst/>
          </a:endParaRPr>
        </a:p>
        <a:p>
          <a:r>
            <a:rPr kumimoji="1" lang="ja-JP" altLang="ja-JP" sz="1100">
              <a:solidFill>
                <a:schemeClr val="dk1"/>
              </a:solidFill>
              <a:effectLst/>
              <a:latin typeface="+mn-lt"/>
              <a:ea typeface="+mn-ea"/>
              <a:cs typeface="+mn-cs"/>
            </a:rPr>
            <a:t>　今後は、公債費負担の適正化を行うとともに、経費の削減に向けた事務事業の見直しや地方債借入の抑制などにより、行財政改革を進め、健全な財政運営に努める。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3" name="テキスト ボックス 422"/>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6540"/>
    <xdr:sp macro="" textlink="">
      <xdr:nvSpPr>
        <xdr:cNvPr id="427" name="テキスト ボックス 426"/>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29" name="テキスト ボックス 428"/>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19685</xdr:rowOff>
    </xdr:to>
    <xdr:cxnSp macro="">
      <xdr:nvCxnSpPr>
        <xdr:cNvPr id="440" name="直線コネクタ 439"/>
        <xdr:cNvCxnSpPr/>
      </xdr:nvCxnSpPr>
      <xdr:spPr>
        <a:xfrm flipV="1">
          <a:off x="17018000" y="2313305"/>
          <a:ext cx="0" cy="1649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163195</xdr:rowOff>
    </xdr:from>
    <xdr:ext cx="762000" cy="259080"/>
    <xdr:sp macro="" textlink="">
      <xdr:nvSpPr>
        <xdr:cNvPr id="441" name="将来負担の状況最小値テキスト"/>
        <xdr:cNvSpPr txBox="1"/>
      </xdr:nvSpPr>
      <xdr:spPr>
        <a:xfrm>
          <a:off x="17106900" y="393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19685</xdr:rowOff>
    </xdr:from>
    <xdr:to xmlns:xdr="http://schemas.openxmlformats.org/drawingml/2006/spreadsheetDrawing">
      <xdr:col>81</xdr:col>
      <xdr:colOff>133350</xdr:colOff>
      <xdr:row>23</xdr:row>
      <xdr:rowOff>19685</xdr:rowOff>
    </xdr:to>
    <xdr:cxnSp macro="">
      <xdr:nvCxnSpPr>
        <xdr:cNvPr id="442" name="直線コネクタ 441"/>
        <xdr:cNvCxnSpPr/>
      </xdr:nvCxnSpPr>
      <xdr:spPr>
        <a:xfrm>
          <a:off x="16929100" y="396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62230</xdr:rowOff>
    </xdr:from>
    <xdr:to xmlns:xdr="http://schemas.openxmlformats.org/drawingml/2006/spreadsheetDrawing">
      <xdr:col>81</xdr:col>
      <xdr:colOff>44450</xdr:colOff>
      <xdr:row>18</xdr:row>
      <xdr:rowOff>81915</xdr:rowOff>
    </xdr:to>
    <xdr:cxnSp macro="">
      <xdr:nvCxnSpPr>
        <xdr:cNvPr id="445" name="直線コネクタ 444"/>
        <xdr:cNvCxnSpPr/>
      </xdr:nvCxnSpPr>
      <xdr:spPr>
        <a:xfrm flipV="1">
          <a:off x="16179800" y="31483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46"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52070</xdr:rowOff>
    </xdr:from>
    <xdr:to xmlns:xdr="http://schemas.openxmlformats.org/drawingml/2006/spreadsheetDrawing">
      <xdr:col>81</xdr:col>
      <xdr:colOff>95250</xdr:colOff>
      <xdr:row>13</xdr:row>
      <xdr:rowOff>153670</xdr:rowOff>
    </xdr:to>
    <xdr:sp macro="" textlink="">
      <xdr:nvSpPr>
        <xdr:cNvPr id="447" name="フローチャート: 判断 446"/>
        <xdr:cNvSpPr/>
      </xdr:nvSpPr>
      <xdr:spPr>
        <a:xfrm>
          <a:off x="169672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81915</xdr:rowOff>
    </xdr:from>
    <xdr:to xmlns:xdr="http://schemas.openxmlformats.org/drawingml/2006/spreadsheetDrawing">
      <xdr:col>77</xdr:col>
      <xdr:colOff>44450</xdr:colOff>
      <xdr:row>19</xdr:row>
      <xdr:rowOff>107315</xdr:rowOff>
    </xdr:to>
    <xdr:cxnSp macro="">
      <xdr:nvCxnSpPr>
        <xdr:cNvPr id="448" name="直線コネクタ 447"/>
        <xdr:cNvCxnSpPr/>
      </xdr:nvCxnSpPr>
      <xdr:spPr>
        <a:xfrm flipV="1">
          <a:off x="15290800" y="316801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9" name="フローチャート: 判断 448"/>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50" name="テキスト ボックス 449"/>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107315</xdr:rowOff>
    </xdr:from>
    <xdr:to xmlns:xdr="http://schemas.openxmlformats.org/drawingml/2006/spreadsheetDrawing">
      <xdr:col>72</xdr:col>
      <xdr:colOff>203200</xdr:colOff>
      <xdr:row>19</xdr:row>
      <xdr:rowOff>154940</xdr:rowOff>
    </xdr:to>
    <xdr:cxnSp macro="">
      <xdr:nvCxnSpPr>
        <xdr:cNvPr id="451" name="直線コネクタ 450"/>
        <xdr:cNvCxnSpPr/>
      </xdr:nvCxnSpPr>
      <xdr:spPr>
        <a:xfrm flipV="1">
          <a:off x="14401800" y="33648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40640</xdr:rowOff>
    </xdr:from>
    <xdr:to xmlns:xdr="http://schemas.openxmlformats.org/drawingml/2006/spreadsheetDrawing">
      <xdr:col>73</xdr:col>
      <xdr:colOff>44450</xdr:colOff>
      <xdr:row>14</xdr:row>
      <xdr:rowOff>141605</xdr:rowOff>
    </xdr:to>
    <xdr:sp macro="" textlink="">
      <xdr:nvSpPr>
        <xdr:cNvPr id="452" name="フローチャート: 判断 451"/>
        <xdr:cNvSpPr/>
      </xdr:nvSpPr>
      <xdr:spPr>
        <a:xfrm>
          <a:off x="15240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151765</xdr:rowOff>
    </xdr:from>
    <xdr:ext cx="762000" cy="259080"/>
    <xdr:sp macro="" textlink="">
      <xdr:nvSpPr>
        <xdr:cNvPr id="453" name="テキスト ボックス 452"/>
        <xdr:cNvSpPr txBox="1"/>
      </xdr:nvSpPr>
      <xdr:spPr>
        <a:xfrm>
          <a:off x="14909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60960</xdr:rowOff>
    </xdr:from>
    <xdr:to xmlns:xdr="http://schemas.openxmlformats.org/drawingml/2006/spreadsheetDrawing">
      <xdr:col>68</xdr:col>
      <xdr:colOff>152400</xdr:colOff>
      <xdr:row>19</xdr:row>
      <xdr:rowOff>154940</xdr:rowOff>
    </xdr:to>
    <xdr:cxnSp macro="">
      <xdr:nvCxnSpPr>
        <xdr:cNvPr id="454" name="直線コネクタ 453"/>
        <xdr:cNvCxnSpPr/>
      </xdr:nvCxnSpPr>
      <xdr:spPr>
        <a:xfrm>
          <a:off x="13512800" y="331851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95250</xdr:rowOff>
    </xdr:from>
    <xdr:to xmlns:xdr="http://schemas.openxmlformats.org/drawingml/2006/spreadsheetDrawing">
      <xdr:col>68</xdr:col>
      <xdr:colOff>203200</xdr:colOff>
      <xdr:row>15</xdr:row>
      <xdr:rowOff>25400</xdr:rowOff>
    </xdr:to>
    <xdr:sp macro="" textlink="">
      <xdr:nvSpPr>
        <xdr:cNvPr id="455" name="フローチャート: 判断 454"/>
        <xdr:cNvSpPr/>
      </xdr:nvSpPr>
      <xdr:spPr>
        <a:xfrm>
          <a:off x="14351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35560</xdr:rowOff>
    </xdr:from>
    <xdr:ext cx="762000" cy="259080"/>
    <xdr:sp macro="" textlink="">
      <xdr:nvSpPr>
        <xdr:cNvPr id="456" name="テキスト ボックス 455"/>
        <xdr:cNvSpPr txBox="1"/>
      </xdr:nvSpPr>
      <xdr:spPr>
        <a:xfrm>
          <a:off x="14020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71120</xdr:rowOff>
    </xdr:from>
    <xdr:to xmlns:xdr="http://schemas.openxmlformats.org/drawingml/2006/spreadsheetDrawing">
      <xdr:col>64</xdr:col>
      <xdr:colOff>152400</xdr:colOff>
      <xdr:row>15</xdr:row>
      <xdr:rowOff>1270</xdr:rowOff>
    </xdr:to>
    <xdr:sp macro="" textlink="">
      <xdr:nvSpPr>
        <xdr:cNvPr id="457" name="フローチャート: 判断 456"/>
        <xdr:cNvSpPr/>
      </xdr:nvSpPr>
      <xdr:spPr>
        <a:xfrm>
          <a:off x="13462000" y="247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11430</xdr:rowOff>
    </xdr:from>
    <xdr:ext cx="762000" cy="259080"/>
    <xdr:sp macro="" textlink="">
      <xdr:nvSpPr>
        <xdr:cNvPr id="458" name="テキスト ボックス 457"/>
        <xdr:cNvSpPr txBox="1"/>
      </xdr:nvSpPr>
      <xdr:spPr>
        <a:xfrm>
          <a:off x="13131800" y="224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11430</xdr:rowOff>
    </xdr:from>
    <xdr:to xmlns:xdr="http://schemas.openxmlformats.org/drawingml/2006/spreadsheetDrawing">
      <xdr:col>81</xdr:col>
      <xdr:colOff>95250</xdr:colOff>
      <xdr:row>18</xdr:row>
      <xdr:rowOff>113030</xdr:rowOff>
    </xdr:to>
    <xdr:sp macro="" textlink="">
      <xdr:nvSpPr>
        <xdr:cNvPr id="464" name="楕円 463"/>
        <xdr:cNvSpPr/>
      </xdr:nvSpPr>
      <xdr:spPr>
        <a:xfrm>
          <a:off x="16967200" y="30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154940</xdr:rowOff>
    </xdr:from>
    <xdr:ext cx="762000" cy="256540"/>
    <xdr:sp macro="" textlink="">
      <xdr:nvSpPr>
        <xdr:cNvPr id="465" name="将来負担の状況該当値テキスト"/>
        <xdr:cNvSpPr txBox="1"/>
      </xdr:nvSpPr>
      <xdr:spPr>
        <a:xfrm>
          <a:off x="17106900" y="3069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31115</xdr:rowOff>
    </xdr:from>
    <xdr:to xmlns:xdr="http://schemas.openxmlformats.org/drawingml/2006/spreadsheetDrawing">
      <xdr:col>77</xdr:col>
      <xdr:colOff>95250</xdr:colOff>
      <xdr:row>18</xdr:row>
      <xdr:rowOff>132715</xdr:rowOff>
    </xdr:to>
    <xdr:sp macro="" textlink="">
      <xdr:nvSpPr>
        <xdr:cNvPr id="466" name="楕円 465"/>
        <xdr:cNvSpPr/>
      </xdr:nvSpPr>
      <xdr:spPr>
        <a:xfrm>
          <a:off x="16129000" y="31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117475</xdr:rowOff>
    </xdr:from>
    <xdr:ext cx="736600" cy="259080"/>
    <xdr:sp macro="" textlink="">
      <xdr:nvSpPr>
        <xdr:cNvPr id="467" name="テキスト ボックス 466"/>
        <xdr:cNvSpPr txBox="1"/>
      </xdr:nvSpPr>
      <xdr:spPr>
        <a:xfrm>
          <a:off x="15798800" y="3203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56515</xdr:rowOff>
    </xdr:from>
    <xdr:to xmlns:xdr="http://schemas.openxmlformats.org/drawingml/2006/spreadsheetDrawing">
      <xdr:col>73</xdr:col>
      <xdr:colOff>44450</xdr:colOff>
      <xdr:row>19</xdr:row>
      <xdr:rowOff>158115</xdr:rowOff>
    </xdr:to>
    <xdr:sp macro="" textlink="">
      <xdr:nvSpPr>
        <xdr:cNvPr id="468" name="楕円 467"/>
        <xdr:cNvSpPr/>
      </xdr:nvSpPr>
      <xdr:spPr>
        <a:xfrm>
          <a:off x="15240000" y="33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143510</xdr:rowOff>
    </xdr:from>
    <xdr:ext cx="762000" cy="256540"/>
    <xdr:sp macro="" textlink="">
      <xdr:nvSpPr>
        <xdr:cNvPr id="469" name="テキスト ボックス 468"/>
        <xdr:cNvSpPr txBox="1"/>
      </xdr:nvSpPr>
      <xdr:spPr>
        <a:xfrm>
          <a:off x="14909800" y="3401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103505</xdr:rowOff>
    </xdr:from>
    <xdr:to xmlns:xdr="http://schemas.openxmlformats.org/drawingml/2006/spreadsheetDrawing">
      <xdr:col>68</xdr:col>
      <xdr:colOff>203200</xdr:colOff>
      <xdr:row>20</xdr:row>
      <xdr:rowOff>33655</xdr:rowOff>
    </xdr:to>
    <xdr:sp macro="" textlink="">
      <xdr:nvSpPr>
        <xdr:cNvPr id="470" name="楕円 469"/>
        <xdr:cNvSpPr/>
      </xdr:nvSpPr>
      <xdr:spPr>
        <a:xfrm>
          <a:off x="14351000" y="33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18415</xdr:rowOff>
    </xdr:from>
    <xdr:ext cx="762000" cy="256540"/>
    <xdr:sp macro="" textlink="">
      <xdr:nvSpPr>
        <xdr:cNvPr id="471" name="テキスト ボックス 470"/>
        <xdr:cNvSpPr txBox="1"/>
      </xdr:nvSpPr>
      <xdr:spPr>
        <a:xfrm>
          <a:off x="14020800" y="34474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10160</xdr:rowOff>
    </xdr:from>
    <xdr:to xmlns:xdr="http://schemas.openxmlformats.org/drawingml/2006/spreadsheetDrawing">
      <xdr:col>64</xdr:col>
      <xdr:colOff>152400</xdr:colOff>
      <xdr:row>19</xdr:row>
      <xdr:rowOff>111760</xdr:rowOff>
    </xdr:to>
    <xdr:sp macro="" textlink="">
      <xdr:nvSpPr>
        <xdr:cNvPr id="472" name="楕円 471"/>
        <xdr:cNvSpPr/>
      </xdr:nvSpPr>
      <xdr:spPr>
        <a:xfrm>
          <a:off x="13462000" y="32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96520</xdr:rowOff>
    </xdr:from>
    <xdr:ext cx="762000" cy="259080"/>
    <xdr:sp macro="" textlink="">
      <xdr:nvSpPr>
        <xdr:cNvPr id="473" name="テキスト ボックス 472"/>
        <xdr:cNvSpPr txBox="1"/>
      </xdr:nvSpPr>
      <xdr:spPr>
        <a:xfrm>
          <a:off x="13131800" y="335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22,729
22,563
684.87
17,003,178
16,745,332
164,006
8,784,912
18,480,489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類似団体平均を下回っている。職員の定員管理計画に基づき、今後も、行政需要の変化に対応した定員配置や事務事業の見直しなどにより、効果的な行財政運営に向け、適正な定員管理を図る。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168275</xdr:rowOff>
    </xdr:from>
    <xdr:to xmlns:xdr="http://schemas.openxmlformats.org/drawingml/2006/spreadsheetDrawing">
      <xdr:col>24</xdr:col>
      <xdr:colOff>25400</xdr:colOff>
      <xdr:row>40</xdr:row>
      <xdr:rowOff>135890</xdr:rowOff>
    </xdr:to>
    <xdr:cxnSp macro="">
      <xdr:nvCxnSpPr>
        <xdr:cNvPr id="59" name="直線コネクタ 58"/>
        <xdr:cNvCxnSpPr/>
      </xdr:nvCxnSpPr>
      <xdr:spPr>
        <a:xfrm flipV="1">
          <a:off x="4826000" y="59975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107950</xdr:rowOff>
    </xdr:from>
    <xdr:ext cx="762000" cy="259080"/>
    <xdr:sp macro="" textlink="">
      <xdr:nvSpPr>
        <xdr:cNvPr id="60" name="人件費最小値テキスト"/>
        <xdr:cNvSpPr txBox="1"/>
      </xdr:nvSpPr>
      <xdr:spPr>
        <a:xfrm>
          <a:off x="4914900" y="696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135890</xdr:rowOff>
    </xdr:from>
    <xdr:to xmlns:xdr="http://schemas.openxmlformats.org/drawingml/2006/spreadsheetDrawing">
      <xdr:col>24</xdr:col>
      <xdr:colOff>114300</xdr:colOff>
      <xdr:row>40</xdr:row>
      <xdr:rowOff>135890</xdr:rowOff>
    </xdr:to>
    <xdr:cxnSp macro="">
      <xdr:nvCxnSpPr>
        <xdr:cNvPr id="61" name="直線コネクタ 60"/>
        <xdr:cNvCxnSpPr/>
      </xdr:nvCxnSpPr>
      <xdr:spPr>
        <a:xfrm>
          <a:off x="47371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83185</xdr:rowOff>
    </xdr:from>
    <xdr:ext cx="762000" cy="259080"/>
    <xdr:sp macro="" textlink="">
      <xdr:nvSpPr>
        <xdr:cNvPr id="62" name="人件費最大値テキスト"/>
        <xdr:cNvSpPr txBox="1"/>
      </xdr:nvSpPr>
      <xdr:spPr>
        <a:xfrm>
          <a:off x="491490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168275</xdr:rowOff>
    </xdr:from>
    <xdr:to xmlns:xdr="http://schemas.openxmlformats.org/drawingml/2006/spreadsheetDrawing">
      <xdr:col>24</xdr:col>
      <xdr:colOff>114300</xdr:colOff>
      <xdr:row>34</xdr:row>
      <xdr:rowOff>168275</xdr:rowOff>
    </xdr:to>
    <xdr:cxnSp macro="">
      <xdr:nvCxnSpPr>
        <xdr:cNvPr id="63" name="直線コネクタ 62"/>
        <xdr:cNvCxnSpPr/>
      </xdr:nvCxnSpPr>
      <xdr:spPr>
        <a:xfrm>
          <a:off x="47371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24130</xdr:rowOff>
    </xdr:from>
    <xdr:to xmlns:xdr="http://schemas.openxmlformats.org/drawingml/2006/spreadsheetDrawing">
      <xdr:col>24</xdr:col>
      <xdr:colOff>25400</xdr:colOff>
      <xdr:row>35</xdr:row>
      <xdr:rowOff>74930</xdr:rowOff>
    </xdr:to>
    <xdr:cxnSp macro="">
      <xdr:nvCxnSpPr>
        <xdr:cNvPr id="64" name="直線コネクタ 63"/>
        <xdr:cNvCxnSpPr/>
      </xdr:nvCxnSpPr>
      <xdr:spPr>
        <a:xfrm>
          <a:off x="3987800" y="60248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89535</xdr:rowOff>
    </xdr:from>
    <xdr:ext cx="762000" cy="256540"/>
    <xdr:sp macro="" textlink="">
      <xdr:nvSpPr>
        <xdr:cNvPr id="65" name="人件費平均値テキスト"/>
        <xdr:cNvSpPr txBox="1"/>
      </xdr:nvSpPr>
      <xdr:spPr>
        <a:xfrm>
          <a:off x="4914900" y="62617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117475</xdr:rowOff>
    </xdr:from>
    <xdr:to xmlns:xdr="http://schemas.openxmlformats.org/drawingml/2006/spreadsheetDrawing">
      <xdr:col>24</xdr:col>
      <xdr:colOff>76200</xdr:colOff>
      <xdr:row>37</xdr:row>
      <xdr:rowOff>47625</xdr:rowOff>
    </xdr:to>
    <xdr:sp macro="" textlink="">
      <xdr:nvSpPr>
        <xdr:cNvPr id="66" name="フローチャート: 判断 65"/>
        <xdr:cNvSpPr/>
      </xdr:nvSpPr>
      <xdr:spPr>
        <a:xfrm>
          <a:off x="4775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24130</xdr:rowOff>
    </xdr:from>
    <xdr:to xmlns:xdr="http://schemas.openxmlformats.org/drawingml/2006/spreadsheetDrawing">
      <xdr:col>19</xdr:col>
      <xdr:colOff>187325</xdr:colOff>
      <xdr:row>35</xdr:row>
      <xdr:rowOff>101600</xdr:rowOff>
    </xdr:to>
    <xdr:cxnSp macro="">
      <xdr:nvCxnSpPr>
        <xdr:cNvPr id="67" name="直線コネクタ 66"/>
        <xdr:cNvCxnSpPr/>
      </xdr:nvCxnSpPr>
      <xdr:spPr>
        <a:xfrm flipV="1">
          <a:off x="3098800" y="60248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5080</xdr:rowOff>
    </xdr:from>
    <xdr:ext cx="734060" cy="259080"/>
    <xdr:sp macro="" textlink="">
      <xdr:nvSpPr>
        <xdr:cNvPr id="69" name="テキスト ボックス 68"/>
        <xdr:cNvSpPr txBox="1"/>
      </xdr:nvSpPr>
      <xdr:spPr>
        <a:xfrm>
          <a:off x="3606800" y="63487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101600</xdr:rowOff>
    </xdr:from>
    <xdr:to xmlns:xdr="http://schemas.openxmlformats.org/drawingml/2006/spreadsheetDrawing">
      <xdr:col>15</xdr:col>
      <xdr:colOff>98425</xdr:colOff>
      <xdr:row>36</xdr:row>
      <xdr:rowOff>12700</xdr:rowOff>
    </xdr:to>
    <xdr:cxnSp macro="">
      <xdr:nvCxnSpPr>
        <xdr:cNvPr id="70" name="直線コネクタ 69"/>
        <xdr:cNvCxnSpPr/>
      </xdr:nvCxnSpPr>
      <xdr:spPr>
        <a:xfrm flipV="1">
          <a:off x="2209800" y="61023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158750</xdr:rowOff>
    </xdr:from>
    <xdr:to xmlns:xdr="http://schemas.openxmlformats.org/drawingml/2006/spreadsheetDrawing">
      <xdr:col>15</xdr:col>
      <xdr:colOff>149225</xdr:colOff>
      <xdr:row>37</xdr:row>
      <xdr:rowOff>88900</xdr:rowOff>
    </xdr:to>
    <xdr:sp macro="" textlink="">
      <xdr:nvSpPr>
        <xdr:cNvPr id="71" name="フローチャート: 判断 70"/>
        <xdr:cNvSpPr/>
      </xdr:nvSpPr>
      <xdr:spPr>
        <a:xfrm>
          <a:off x="3048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73660</xdr:rowOff>
    </xdr:from>
    <xdr:ext cx="762000" cy="259080"/>
    <xdr:sp macro="" textlink="">
      <xdr:nvSpPr>
        <xdr:cNvPr id="72" name="テキスト ボックス 71"/>
        <xdr:cNvSpPr txBox="1"/>
      </xdr:nvSpPr>
      <xdr:spPr>
        <a:xfrm>
          <a:off x="2717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12700</xdr:rowOff>
    </xdr:from>
    <xdr:to xmlns:xdr="http://schemas.openxmlformats.org/drawingml/2006/spreadsheetDrawing">
      <xdr:col>11</xdr:col>
      <xdr:colOff>9525</xdr:colOff>
      <xdr:row>36</xdr:row>
      <xdr:rowOff>31115</xdr:rowOff>
    </xdr:to>
    <xdr:cxnSp macro="">
      <xdr:nvCxnSpPr>
        <xdr:cNvPr id="73" name="直線コネクタ 72"/>
        <xdr:cNvCxnSpPr/>
      </xdr:nvCxnSpPr>
      <xdr:spPr>
        <a:xfrm flipV="1">
          <a:off x="1320800" y="6184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85090</xdr:rowOff>
    </xdr:from>
    <xdr:to xmlns:xdr="http://schemas.openxmlformats.org/drawingml/2006/spreadsheetDrawing">
      <xdr:col>11</xdr:col>
      <xdr:colOff>60325</xdr:colOff>
      <xdr:row>37</xdr:row>
      <xdr:rowOff>15240</xdr:rowOff>
    </xdr:to>
    <xdr:sp macro="" textlink="">
      <xdr:nvSpPr>
        <xdr:cNvPr id="74" name="フローチャート: 判断 73"/>
        <xdr:cNvSpPr/>
      </xdr:nvSpPr>
      <xdr:spPr>
        <a:xfrm>
          <a:off x="2159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0</xdr:rowOff>
    </xdr:from>
    <xdr:ext cx="759460" cy="259080"/>
    <xdr:sp macro="" textlink="">
      <xdr:nvSpPr>
        <xdr:cNvPr id="75" name="テキスト ボックス 74"/>
        <xdr:cNvSpPr txBox="1"/>
      </xdr:nvSpPr>
      <xdr:spPr>
        <a:xfrm>
          <a:off x="1828800" y="6343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59460" cy="259080"/>
    <xdr:sp macro="" textlink="">
      <xdr:nvSpPr>
        <xdr:cNvPr id="77" name="テキスト ボックス 76"/>
        <xdr:cNvSpPr txBox="1"/>
      </xdr:nvSpPr>
      <xdr:spPr>
        <a:xfrm>
          <a:off x="939800" y="6348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23495</xdr:rowOff>
    </xdr:from>
    <xdr:to xmlns:xdr="http://schemas.openxmlformats.org/drawingml/2006/spreadsheetDrawing">
      <xdr:col>24</xdr:col>
      <xdr:colOff>76200</xdr:colOff>
      <xdr:row>35</xdr:row>
      <xdr:rowOff>125095</xdr:rowOff>
    </xdr:to>
    <xdr:sp macro="" textlink="">
      <xdr:nvSpPr>
        <xdr:cNvPr id="83" name="楕円 82"/>
        <xdr:cNvSpPr/>
      </xdr:nvSpPr>
      <xdr:spPr>
        <a:xfrm>
          <a:off x="47752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103505</xdr:rowOff>
    </xdr:from>
    <xdr:ext cx="762000" cy="259080"/>
    <xdr:sp macro="" textlink="">
      <xdr:nvSpPr>
        <xdr:cNvPr id="84" name="人件費該当値テキスト"/>
        <xdr:cNvSpPr txBox="1"/>
      </xdr:nvSpPr>
      <xdr:spPr>
        <a:xfrm>
          <a:off x="4914900" y="593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144780</xdr:rowOff>
    </xdr:from>
    <xdr:to xmlns:xdr="http://schemas.openxmlformats.org/drawingml/2006/spreadsheetDrawing">
      <xdr:col>20</xdr:col>
      <xdr:colOff>38100</xdr:colOff>
      <xdr:row>35</xdr:row>
      <xdr:rowOff>74930</xdr:rowOff>
    </xdr:to>
    <xdr:sp macro="" textlink="">
      <xdr:nvSpPr>
        <xdr:cNvPr id="85" name="楕円 84"/>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85090</xdr:rowOff>
    </xdr:from>
    <xdr:ext cx="734060" cy="259080"/>
    <xdr:sp macro="" textlink="">
      <xdr:nvSpPr>
        <xdr:cNvPr id="86" name="テキスト ボックス 85"/>
        <xdr:cNvSpPr txBox="1"/>
      </xdr:nvSpPr>
      <xdr:spPr>
        <a:xfrm>
          <a:off x="3606800" y="57429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50800</xdr:rowOff>
    </xdr:from>
    <xdr:to xmlns:xdr="http://schemas.openxmlformats.org/drawingml/2006/spreadsheetDrawing">
      <xdr:col>15</xdr:col>
      <xdr:colOff>149225</xdr:colOff>
      <xdr:row>35</xdr:row>
      <xdr:rowOff>152400</xdr:rowOff>
    </xdr:to>
    <xdr:sp macro="" textlink="">
      <xdr:nvSpPr>
        <xdr:cNvPr id="87" name="楕円 86"/>
        <xdr:cNvSpPr/>
      </xdr:nvSpPr>
      <xdr:spPr>
        <a:xfrm>
          <a:off x="3048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162560</xdr:rowOff>
    </xdr:from>
    <xdr:ext cx="762000" cy="259080"/>
    <xdr:sp macro="" textlink="">
      <xdr:nvSpPr>
        <xdr:cNvPr id="88" name="テキスト ボックス 87"/>
        <xdr:cNvSpPr txBox="1"/>
      </xdr:nvSpPr>
      <xdr:spPr>
        <a:xfrm>
          <a:off x="2717800" y="582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133350</xdr:rowOff>
    </xdr:from>
    <xdr:to xmlns:xdr="http://schemas.openxmlformats.org/drawingml/2006/spreadsheetDrawing">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73660</xdr:rowOff>
    </xdr:from>
    <xdr:ext cx="759460" cy="259080"/>
    <xdr:sp macro="" textlink="">
      <xdr:nvSpPr>
        <xdr:cNvPr id="90" name="テキスト ボックス 89"/>
        <xdr:cNvSpPr txBox="1"/>
      </xdr:nvSpPr>
      <xdr:spPr>
        <a:xfrm>
          <a:off x="1828800" y="590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151765</xdr:rowOff>
    </xdr:from>
    <xdr:to xmlns:xdr="http://schemas.openxmlformats.org/drawingml/2006/spreadsheetDrawing">
      <xdr:col>6</xdr:col>
      <xdr:colOff>171450</xdr:colOff>
      <xdr:row>36</xdr:row>
      <xdr:rowOff>81915</xdr:rowOff>
    </xdr:to>
    <xdr:sp macro="" textlink="">
      <xdr:nvSpPr>
        <xdr:cNvPr id="91" name="楕円 90"/>
        <xdr:cNvSpPr/>
      </xdr:nvSpPr>
      <xdr:spPr>
        <a:xfrm>
          <a:off x="1270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92075</xdr:rowOff>
    </xdr:from>
    <xdr:ext cx="759460" cy="259080"/>
    <xdr:sp macro="" textlink="">
      <xdr:nvSpPr>
        <xdr:cNvPr id="92" name="テキスト ボックス 91"/>
        <xdr:cNvSpPr txBox="1"/>
      </xdr:nvSpPr>
      <xdr:spPr>
        <a:xfrm>
          <a:off x="939800" y="59213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類似団体平均より下回っている。燃料・光熱水費の高騰により前年度比増となっている。今後も、効率的な事務の執行を推進し、歳出の削減に努める。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16" name="テキスト ボックス 115"/>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161290</xdr:rowOff>
    </xdr:to>
    <xdr:cxnSp macro="">
      <xdr:nvCxnSpPr>
        <xdr:cNvPr id="118" name="直線コネクタ 117"/>
        <xdr:cNvCxnSpPr/>
      </xdr:nvCxnSpPr>
      <xdr:spPr>
        <a:xfrm flipV="1">
          <a:off x="16510000" y="223520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6540"/>
    <xdr:sp macro="" textlink="">
      <xdr:nvSpPr>
        <xdr:cNvPr id="119" name="物件費最小値テキスト"/>
        <xdr:cNvSpPr txBox="1"/>
      </xdr:nvSpPr>
      <xdr:spPr>
        <a:xfrm>
          <a:off x="16598900" y="3733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0" name="直線コネクタ 119"/>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1"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2" name="直線コネクタ 121"/>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46990</xdr:rowOff>
    </xdr:from>
    <xdr:to xmlns:xdr="http://schemas.openxmlformats.org/drawingml/2006/spreadsheetDrawing">
      <xdr:col>82</xdr:col>
      <xdr:colOff>107950</xdr:colOff>
      <xdr:row>16</xdr:row>
      <xdr:rowOff>31115</xdr:rowOff>
    </xdr:to>
    <xdr:cxnSp macro="">
      <xdr:nvCxnSpPr>
        <xdr:cNvPr id="123" name="直線コネクタ 122"/>
        <xdr:cNvCxnSpPr/>
      </xdr:nvCxnSpPr>
      <xdr:spPr>
        <a:xfrm>
          <a:off x="15671800" y="261874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98425</xdr:rowOff>
    </xdr:from>
    <xdr:ext cx="762000" cy="256540"/>
    <xdr:sp macro="" textlink="">
      <xdr:nvSpPr>
        <xdr:cNvPr id="124" name="物件費平均値テキスト"/>
        <xdr:cNvSpPr txBox="1"/>
      </xdr:nvSpPr>
      <xdr:spPr>
        <a:xfrm>
          <a:off x="16598900" y="28416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126365</xdr:rowOff>
    </xdr:from>
    <xdr:to xmlns:xdr="http://schemas.openxmlformats.org/drawingml/2006/spreadsheetDrawing">
      <xdr:col>82</xdr:col>
      <xdr:colOff>158750</xdr:colOff>
      <xdr:row>17</xdr:row>
      <xdr:rowOff>56515</xdr:rowOff>
    </xdr:to>
    <xdr:sp macro="" textlink="">
      <xdr:nvSpPr>
        <xdr:cNvPr id="125" name="フローチャート: 判断 124"/>
        <xdr:cNvSpPr/>
      </xdr:nvSpPr>
      <xdr:spPr>
        <a:xfrm>
          <a:off x="164592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46990</xdr:rowOff>
    </xdr:from>
    <xdr:to xmlns:xdr="http://schemas.openxmlformats.org/drawingml/2006/spreadsheetDrawing">
      <xdr:col>78</xdr:col>
      <xdr:colOff>69850</xdr:colOff>
      <xdr:row>15</xdr:row>
      <xdr:rowOff>156845</xdr:rowOff>
    </xdr:to>
    <xdr:cxnSp macro="">
      <xdr:nvCxnSpPr>
        <xdr:cNvPr id="126" name="直線コネクタ 125"/>
        <xdr:cNvCxnSpPr/>
      </xdr:nvCxnSpPr>
      <xdr:spPr>
        <a:xfrm flipV="1">
          <a:off x="14782800" y="261874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27" name="フローチャート: 判断 126"/>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102870</xdr:rowOff>
    </xdr:from>
    <xdr:ext cx="736600" cy="259080"/>
    <xdr:sp macro="" textlink="">
      <xdr:nvSpPr>
        <xdr:cNvPr id="128" name="テキスト ボックス 127"/>
        <xdr:cNvSpPr txBox="1"/>
      </xdr:nvSpPr>
      <xdr:spPr>
        <a:xfrm>
          <a:off x="15290800" y="2846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120650</xdr:rowOff>
    </xdr:from>
    <xdr:to xmlns:xdr="http://schemas.openxmlformats.org/drawingml/2006/spreadsheetDrawing">
      <xdr:col>73</xdr:col>
      <xdr:colOff>180975</xdr:colOff>
      <xdr:row>15</xdr:row>
      <xdr:rowOff>156845</xdr:rowOff>
    </xdr:to>
    <xdr:cxnSp macro="">
      <xdr:nvCxnSpPr>
        <xdr:cNvPr id="129" name="直線コネクタ 128"/>
        <xdr:cNvCxnSpPr/>
      </xdr:nvCxnSpPr>
      <xdr:spPr>
        <a:xfrm>
          <a:off x="13893800" y="26924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80645</xdr:rowOff>
    </xdr:from>
    <xdr:to xmlns:xdr="http://schemas.openxmlformats.org/drawingml/2006/spreadsheetDrawing">
      <xdr:col>74</xdr:col>
      <xdr:colOff>31750</xdr:colOff>
      <xdr:row>17</xdr:row>
      <xdr:rowOff>10795</xdr:rowOff>
    </xdr:to>
    <xdr:sp macro="" textlink="">
      <xdr:nvSpPr>
        <xdr:cNvPr id="130" name="フローチャート: 判断 129"/>
        <xdr:cNvSpPr/>
      </xdr:nvSpPr>
      <xdr:spPr>
        <a:xfrm>
          <a:off x="14732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167005</xdr:rowOff>
    </xdr:from>
    <xdr:ext cx="762000" cy="256540"/>
    <xdr:sp macro="" textlink="">
      <xdr:nvSpPr>
        <xdr:cNvPr id="131" name="テキスト ボックス 130"/>
        <xdr:cNvSpPr txBox="1"/>
      </xdr:nvSpPr>
      <xdr:spPr>
        <a:xfrm>
          <a:off x="14401800" y="29102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120650</xdr:rowOff>
    </xdr:from>
    <xdr:to xmlns:xdr="http://schemas.openxmlformats.org/drawingml/2006/spreadsheetDrawing">
      <xdr:col>69</xdr:col>
      <xdr:colOff>92075</xdr:colOff>
      <xdr:row>16</xdr:row>
      <xdr:rowOff>21590</xdr:rowOff>
    </xdr:to>
    <xdr:cxnSp macro="">
      <xdr:nvCxnSpPr>
        <xdr:cNvPr id="132" name="直線コネクタ 131"/>
        <xdr:cNvCxnSpPr/>
      </xdr:nvCxnSpPr>
      <xdr:spPr>
        <a:xfrm flipV="1">
          <a:off x="13004800" y="26924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37465</xdr:rowOff>
    </xdr:from>
    <xdr:to xmlns:xdr="http://schemas.openxmlformats.org/drawingml/2006/spreadsheetDrawing">
      <xdr:col>69</xdr:col>
      <xdr:colOff>142875</xdr:colOff>
      <xdr:row>17</xdr:row>
      <xdr:rowOff>139065</xdr:rowOff>
    </xdr:to>
    <xdr:sp macro="" textlink="">
      <xdr:nvSpPr>
        <xdr:cNvPr id="133" name="フローチャート: 判断 132"/>
        <xdr:cNvSpPr/>
      </xdr:nvSpPr>
      <xdr:spPr>
        <a:xfrm>
          <a:off x="13843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123825</xdr:rowOff>
    </xdr:from>
    <xdr:ext cx="759460" cy="256540"/>
    <xdr:sp macro="" textlink="">
      <xdr:nvSpPr>
        <xdr:cNvPr id="134" name="テキスト ボックス 133"/>
        <xdr:cNvSpPr txBox="1"/>
      </xdr:nvSpPr>
      <xdr:spPr>
        <a:xfrm>
          <a:off x="13512800" y="30384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163195</xdr:rowOff>
    </xdr:from>
    <xdr:to xmlns:xdr="http://schemas.openxmlformats.org/drawingml/2006/spreadsheetDrawing">
      <xdr:col>65</xdr:col>
      <xdr:colOff>53975</xdr:colOff>
      <xdr:row>17</xdr:row>
      <xdr:rowOff>93345</xdr:rowOff>
    </xdr:to>
    <xdr:sp macro="" textlink="">
      <xdr:nvSpPr>
        <xdr:cNvPr id="135" name="フローチャート: 判断 134"/>
        <xdr:cNvSpPr/>
      </xdr:nvSpPr>
      <xdr:spPr>
        <a:xfrm>
          <a:off x="12954000"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78105</xdr:rowOff>
    </xdr:from>
    <xdr:ext cx="762000" cy="256540"/>
    <xdr:sp macro="" textlink="">
      <xdr:nvSpPr>
        <xdr:cNvPr id="136" name="テキスト ボックス 135"/>
        <xdr:cNvSpPr txBox="1"/>
      </xdr:nvSpPr>
      <xdr:spPr>
        <a:xfrm>
          <a:off x="12623800" y="2992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8" name="テキスト ボックス 137"/>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39" name="テキスト ボックス 138"/>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1" name="テキスト ボックス 140"/>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151765</xdr:rowOff>
    </xdr:from>
    <xdr:to xmlns:xdr="http://schemas.openxmlformats.org/drawingml/2006/spreadsheetDrawing">
      <xdr:col>82</xdr:col>
      <xdr:colOff>158750</xdr:colOff>
      <xdr:row>16</xdr:row>
      <xdr:rowOff>81915</xdr:rowOff>
    </xdr:to>
    <xdr:sp macro="" textlink="">
      <xdr:nvSpPr>
        <xdr:cNvPr id="142" name="楕円 141"/>
        <xdr:cNvSpPr/>
      </xdr:nvSpPr>
      <xdr:spPr>
        <a:xfrm>
          <a:off x="1645920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168275</xdr:rowOff>
    </xdr:from>
    <xdr:ext cx="762000" cy="256540"/>
    <xdr:sp macro="" textlink="">
      <xdr:nvSpPr>
        <xdr:cNvPr id="143" name="物件費該当値テキスト"/>
        <xdr:cNvSpPr txBox="1"/>
      </xdr:nvSpPr>
      <xdr:spPr>
        <a:xfrm>
          <a:off x="16598900" y="2568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167640</xdr:rowOff>
    </xdr:from>
    <xdr:to xmlns:xdr="http://schemas.openxmlformats.org/drawingml/2006/spreadsheetDrawing">
      <xdr:col>78</xdr:col>
      <xdr:colOff>120650</xdr:colOff>
      <xdr:row>15</xdr:row>
      <xdr:rowOff>97790</xdr:rowOff>
    </xdr:to>
    <xdr:sp macro="" textlink="">
      <xdr:nvSpPr>
        <xdr:cNvPr id="144" name="楕円 143"/>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107950</xdr:rowOff>
    </xdr:from>
    <xdr:ext cx="736600" cy="259080"/>
    <xdr:sp macro="" textlink="">
      <xdr:nvSpPr>
        <xdr:cNvPr id="145" name="テキスト ボックス 144"/>
        <xdr:cNvSpPr txBox="1"/>
      </xdr:nvSpPr>
      <xdr:spPr>
        <a:xfrm>
          <a:off x="15290800" y="233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106045</xdr:rowOff>
    </xdr:from>
    <xdr:to xmlns:xdr="http://schemas.openxmlformats.org/drawingml/2006/spreadsheetDrawing">
      <xdr:col>74</xdr:col>
      <xdr:colOff>31750</xdr:colOff>
      <xdr:row>16</xdr:row>
      <xdr:rowOff>36195</xdr:rowOff>
    </xdr:to>
    <xdr:sp macro="" textlink="">
      <xdr:nvSpPr>
        <xdr:cNvPr id="146" name="楕円 145"/>
        <xdr:cNvSpPr/>
      </xdr:nvSpPr>
      <xdr:spPr>
        <a:xfrm>
          <a:off x="1473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46355</xdr:rowOff>
    </xdr:from>
    <xdr:ext cx="762000" cy="259080"/>
    <xdr:sp macro="" textlink="">
      <xdr:nvSpPr>
        <xdr:cNvPr id="147" name="テキスト ボックス 146"/>
        <xdr:cNvSpPr txBox="1"/>
      </xdr:nvSpPr>
      <xdr:spPr>
        <a:xfrm>
          <a:off x="14401800" y="244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69215</xdr:rowOff>
    </xdr:from>
    <xdr:to xmlns:xdr="http://schemas.openxmlformats.org/drawingml/2006/spreadsheetDrawing">
      <xdr:col>69</xdr:col>
      <xdr:colOff>142875</xdr:colOff>
      <xdr:row>15</xdr:row>
      <xdr:rowOff>170815</xdr:rowOff>
    </xdr:to>
    <xdr:sp macro="" textlink="">
      <xdr:nvSpPr>
        <xdr:cNvPr id="148" name="楕円 147"/>
        <xdr:cNvSpPr/>
      </xdr:nvSpPr>
      <xdr:spPr>
        <a:xfrm>
          <a:off x="138430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9525</xdr:rowOff>
    </xdr:from>
    <xdr:ext cx="759460" cy="256540"/>
    <xdr:sp macro="" textlink="">
      <xdr:nvSpPr>
        <xdr:cNvPr id="149" name="テキスト ボックス 148"/>
        <xdr:cNvSpPr txBox="1"/>
      </xdr:nvSpPr>
      <xdr:spPr>
        <a:xfrm>
          <a:off x="13512800" y="24098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142240</xdr:rowOff>
    </xdr:from>
    <xdr:to xmlns:xdr="http://schemas.openxmlformats.org/drawingml/2006/spreadsheetDrawing">
      <xdr:col>65</xdr:col>
      <xdr:colOff>53975</xdr:colOff>
      <xdr:row>16</xdr:row>
      <xdr:rowOff>72390</xdr:rowOff>
    </xdr:to>
    <xdr:sp macro="" textlink="">
      <xdr:nvSpPr>
        <xdr:cNvPr id="150" name="楕円 149"/>
        <xdr:cNvSpPr/>
      </xdr:nvSpPr>
      <xdr:spPr>
        <a:xfrm>
          <a:off x="12954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82550</xdr:rowOff>
    </xdr:from>
    <xdr:ext cx="762000" cy="259080"/>
    <xdr:sp macro="" textlink="">
      <xdr:nvSpPr>
        <xdr:cNvPr id="151" name="テキスト ボックス 150"/>
        <xdr:cNvSpPr txBox="1"/>
      </xdr:nvSpPr>
      <xdr:spPr>
        <a:xfrm>
          <a:off x="12623800" y="248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補助費等の扶助費以外の割合が高いため、類似団体平均を下回っている。社会保障関連の扶助費については、公債費とともに増加傾向にあることから、今後も財政運営上注視していく必要がある。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3" name="テキスト ボックス 162"/>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5" name="テキスト ボックス 164"/>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6" name="直線コネクタ 165"/>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7" name="テキスト ボックス 166"/>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8" name="直線コネクタ 167"/>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69" name="テキスト ボックス 168"/>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0" name="直線コネクタ 169"/>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1" name="テキスト ボックス 170"/>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2" name="直線コネクタ 171"/>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3" name="テキスト ボックス 172"/>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4" name="直線コネクタ 173"/>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75" name="テキスト ボックス 174"/>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6" name="直線コネクタ 175"/>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7" name="テキスト ボックス 176"/>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79" name="テキスト ボックス 178"/>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60</xdr:row>
      <xdr:rowOff>143510</xdr:rowOff>
    </xdr:to>
    <xdr:cxnSp macro="">
      <xdr:nvCxnSpPr>
        <xdr:cNvPr id="181" name="直線コネクタ 180"/>
        <xdr:cNvCxnSpPr/>
      </xdr:nvCxnSpPr>
      <xdr:spPr>
        <a:xfrm flipV="1">
          <a:off x="4826000" y="90703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115570</xdr:rowOff>
    </xdr:from>
    <xdr:ext cx="762000" cy="259080"/>
    <xdr:sp macro="" textlink="">
      <xdr:nvSpPr>
        <xdr:cNvPr id="182"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143510</xdr:rowOff>
    </xdr:from>
    <xdr:to xmlns:xdr="http://schemas.openxmlformats.org/drawingml/2006/spreadsheetDrawing">
      <xdr:col>24</xdr:col>
      <xdr:colOff>114300</xdr:colOff>
      <xdr:row>60</xdr:row>
      <xdr:rowOff>143510</xdr:rowOff>
    </xdr:to>
    <xdr:cxnSp macro="">
      <xdr:nvCxnSpPr>
        <xdr:cNvPr id="183" name="直線コネクタ 182"/>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84"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85" name="直線コネクタ 184"/>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52</xdr:row>
      <xdr:rowOff>143510</xdr:rowOff>
    </xdr:from>
    <xdr:to xmlns:xdr="http://schemas.openxmlformats.org/drawingml/2006/spreadsheetDrawing">
      <xdr:col>24</xdr:col>
      <xdr:colOff>25400</xdr:colOff>
      <xdr:row>52</xdr:row>
      <xdr:rowOff>154940</xdr:rowOff>
    </xdr:to>
    <xdr:cxnSp macro="">
      <xdr:nvCxnSpPr>
        <xdr:cNvPr id="186" name="直線コネクタ 185"/>
        <xdr:cNvCxnSpPr/>
      </xdr:nvCxnSpPr>
      <xdr:spPr>
        <a:xfrm>
          <a:off x="3987800" y="9058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762000" cy="256540"/>
    <xdr:sp macro="" textlink="">
      <xdr:nvSpPr>
        <xdr:cNvPr id="187" name="扶助費平均値テキスト"/>
        <xdr:cNvSpPr txBox="1"/>
      </xdr:nvSpPr>
      <xdr:spPr>
        <a:xfrm>
          <a:off x="4914900" y="96329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88" name="フローチャート: 判断 187"/>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52</xdr:row>
      <xdr:rowOff>143510</xdr:rowOff>
    </xdr:from>
    <xdr:to xmlns:xdr="http://schemas.openxmlformats.org/drawingml/2006/spreadsheetDrawing">
      <xdr:col>19</xdr:col>
      <xdr:colOff>187325</xdr:colOff>
      <xdr:row>53</xdr:row>
      <xdr:rowOff>4445</xdr:rowOff>
    </xdr:to>
    <xdr:cxnSp macro="">
      <xdr:nvCxnSpPr>
        <xdr:cNvPr id="189" name="直線コネクタ 188"/>
        <xdr:cNvCxnSpPr/>
      </xdr:nvCxnSpPr>
      <xdr:spPr>
        <a:xfrm flipV="1">
          <a:off x="3098800" y="9058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0" name="フローチャート: 判断 189"/>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92075</xdr:rowOff>
    </xdr:from>
    <xdr:ext cx="734060" cy="259080"/>
    <xdr:sp macro="" textlink="">
      <xdr:nvSpPr>
        <xdr:cNvPr id="191" name="テキスト ボックス 190"/>
        <xdr:cNvSpPr txBox="1"/>
      </xdr:nvSpPr>
      <xdr:spPr>
        <a:xfrm>
          <a:off x="3606800" y="96932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52</xdr:row>
      <xdr:rowOff>165100</xdr:rowOff>
    </xdr:from>
    <xdr:to xmlns:xdr="http://schemas.openxmlformats.org/drawingml/2006/spreadsheetDrawing">
      <xdr:col>15</xdr:col>
      <xdr:colOff>98425</xdr:colOff>
      <xdr:row>53</xdr:row>
      <xdr:rowOff>4445</xdr:rowOff>
    </xdr:to>
    <xdr:cxnSp macro="">
      <xdr:nvCxnSpPr>
        <xdr:cNvPr id="192" name="直線コネクタ 191"/>
        <xdr:cNvCxnSpPr/>
      </xdr:nvCxnSpPr>
      <xdr:spPr>
        <a:xfrm>
          <a:off x="2209800" y="9080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59690</xdr:rowOff>
    </xdr:from>
    <xdr:to xmlns:xdr="http://schemas.openxmlformats.org/drawingml/2006/spreadsheetDrawing">
      <xdr:col>15</xdr:col>
      <xdr:colOff>149225</xdr:colOff>
      <xdr:row>56</xdr:row>
      <xdr:rowOff>161290</xdr:rowOff>
    </xdr:to>
    <xdr:sp macro="" textlink="">
      <xdr:nvSpPr>
        <xdr:cNvPr id="193" name="フローチャート: 判断 192"/>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146050</xdr:rowOff>
    </xdr:from>
    <xdr:ext cx="762000" cy="256540"/>
    <xdr:sp macro="" textlink="">
      <xdr:nvSpPr>
        <xdr:cNvPr id="194" name="テキスト ボックス 193"/>
        <xdr:cNvSpPr txBox="1"/>
      </xdr:nvSpPr>
      <xdr:spPr>
        <a:xfrm>
          <a:off x="2717800" y="97472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52</xdr:row>
      <xdr:rowOff>165100</xdr:rowOff>
    </xdr:from>
    <xdr:to xmlns:xdr="http://schemas.openxmlformats.org/drawingml/2006/spreadsheetDrawing">
      <xdr:col>11</xdr:col>
      <xdr:colOff>9525</xdr:colOff>
      <xdr:row>52</xdr:row>
      <xdr:rowOff>165100</xdr:rowOff>
    </xdr:to>
    <xdr:cxnSp macro="">
      <xdr:nvCxnSpPr>
        <xdr:cNvPr id="195" name="直線コネクタ 194"/>
        <xdr:cNvCxnSpPr/>
      </xdr:nvCxnSpPr>
      <xdr:spPr>
        <a:xfrm>
          <a:off x="1320800" y="908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103505</xdr:rowOff>
    </xdr:from>
    <xdr:to xmlns:xdr="http://schemas.openxmlformats.org/drawingml/2006/spreadsheetDrawing">
      <xdr:col>11</xdr:col>
      <xdr:colOff>60325</xdr:colOff>
      <xdr:row>57</xdr:row>
      <xdr:rowOff>33655</xdr:rowOff>
    </xdr:to>
    <xdr:sp macro="" textlink="">
      <xdr:nvSpPr>
        <xdr:cNvPr id="196" name="フローチャート: 判断 195"/>
        <xdr:cNvSpPr/>
      </xdr:nvSpPr>
      <xdr:spPr>
        <a:xfrm>
          <a:off x="2159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18415</xdr:rowOff>
    </xdr:from>
    <xdr:ext cx="759460" cy="256540"/>
    <xdr:sp macro="" textlink="">
      <xdr:nvSpPr>
        <xdr:cNvPr id="197" name="テキスト ボックス 196"/>
        <xdr:cNvSpPr txBox="1"/>
      </xdr:nvSpPr>
      <xdr:spPr>
        <a:xfrm>
          <a:off x="1828800" y="97910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198" name="フローチャート: 判断 197"/>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9460" cy="256540"/>
    <xdr:sp macro="" textlink="">
      <xdr:nvSpPr>
        <xdr:cNvPr id="199" name="テキスト ボックス 198"/>
        <xdr:cNvSpPr txBox="1"/>
      </xdr:nvSpPr>
      <xdr:spPr>
        <a:xfrm>
          <a:off x="939800" y="97472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2" name="テキスト ボックス 201"/>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103505</xdr:rowOff>
    </xdr:from>
    <xdr:to xmlns:xdr="http://schemas.openxmlformats.org/drawingml/2006/spreadsheetDrawing">
      <xdr:col>24</xdr:col>
      <xdr:colOff>76200</xdr:colOff>
      <xdr:row>53</xdr:row>
      <xdr:rowOff>33655</xdr:rowOff>
    </xdr:to>
    <xdr:sp macro="" textlink="">
      <xdr:nvSpPr>
        <xdr:cNvPr id="205" name="楕円 204"/>
        <xdr:cNvSpPr/>
      </xdr:nvSpPr>
      <xdr:spPr>
        <a:xfrm>
          <a:off x="4775200" y="90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12065</xdr:rowOff>
    </xdr:from>
    <xdr:ext cx="762000" cy="259080"/>
    <xdr:sp macro="" textlink="">
      <xdr:nvSpPr>
        <xdr:cNvPr id="206" name="扶助費該当値テキスト"/>
        <xdr:cNvSpPr txBox="1"/>
      </xdr:nvSpPr>
      <xdr:spPr>
        <a:xfrm>
          <a:off x="4914900" y="892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92710</xdr:rowOff>
    </xdr:from>
    <xdr:to xmlns:xdr="http://schemas.openxmlformats.org/drawingml/2006/spreadsheetDrawing">
      <xdr:col>20</xdr:col>
      <xdr:colOff>38100</xdr:colOff>
      <xdr:row>53</xdr:row>
      <xdr:rowOff>22860</xdr:rowOff>
    </xdr:to>
    <xdr:sp macro="" textlink="">
      <xdr:nvSpPr>
        <xdr:cNvPr id="207" name="楕円 206"/>
        <xdr:cNvSpPr/>
      </xdr:nvSpPr>
      <xdr:spPr>
        <a:xfrm>
          <a:off x="3937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33020</xdr:rowOff>
    </xdr:from>
    <xdr:ext cx="734060" cy="259080"/>
    <xdr:sp macro="" textlink="">
      <xdr:nvSpPr>
        <xdr:cNvPr id="208" name="テキスト ボックス 207"/>
        <xdr:cNvSpPr txBox="1"/>
      </xdr:nvSpPr>
      <xdr:spPr>
        <a:xfrm>
          <a:off x="3606800" y="87769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52</xdr:row>
      <xdr:rowOff>125095</xdr:rowOff>
    </xdr:from>
    <xdr:to xmlns:xdr="http://schemas.openxmlformats.org/drawingml/2006/spreadsheetDrawing">
      <xdr:col>15</xdr:col>
      <xdr:colOff>149225</xdr:colOff>
      <xdr:row>53</xdr:row>
      <xdr:rowOff>55245</xdr:rowOff>
    </xdr:to>
    <xdr:sp macro="" textlink="">
      <xdr:nvSpPr>
        <xdr:cNvPr id="209" name="楕円 208"/>
        <xdr:cNvSpPr/>
      </xdr:nvSpPr>
      <xdr:spPr>
        <a:xfrm>
          <a:off x="3048000" y="90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65405</xdr:rowOff>
    </xdr:from>
    <xdr:ext cx="762000" cy="256540"/>
    <xdr:sp macro="" textlink="">
      <xdr:nvSpPr>
        <xdr:cNvPr id="210" name="テキスト ボックス 209"/>
        <xdr:cNvSpPr txBox="1"/>
      </xdr:nvSpPr>
      <xdr:spPr>
        <a:xfrm>
          <a:off x="2717800" y="8809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52</xdr:row>
      <xdr:rowOff>114300</xdr:rowOff>
    </xdr:from>
    <xdr:to xmlns:xdr="http://schemas.openxmlformats.org/drawingml/2006/spreadsheetDrawing">
      <xdr:col>11</xdr:col>
      <xdr:colOff>60325</xdr:colOff>
      <xdr:row>53</xdr:row>
      <xdr:rowOff>44450</xdr:rowOff>
    </xdr:to>
    <xdr:sp macro="" textlink="">
      <xdr:nvSpPr>
        <xdr:cNvPr id="211" name="楕円 210"/>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54610</xdr:rowOff>
    </xdr:from>
    <xdr:ext cx="759460" cy="256540"/>
    <xdr:sp macro="" textlink="">
      <xdr:nvSpPr>
        <xdr:cNvPr id="212" name="テキスト ボックス 211"/>
        <xdr:cNvSpPr txBox="1"/>
      </xdr:nvSpPr>
      <xdr:spPr>
        <a:xfrm>
          <a:off x="1828800" y="8798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114300</xdr:rowOff>
    </xdr:from>
    <xdr:to xmlns:xdr="http://schemas.openxmlformats.org/drawingml/2006/spreadsheetDrawing">
      <xdr:col>6</xdr:col>
      <xdr:colOff>171450</xdr:colOff>
      <xdr:row>53</xdr:row>
      <xdr:rowOff>44450</xdr:rowOff>
    </xdr:to>
    <xdr:sp macro="" textlink="">
      <xdr:nvSpPr>
        <xdr:cNvPr id="213" name="楕円 212"/>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54610</xdr:rowOff>
    </xdr:from>
    <xdr:ext cx="759460" cy="256540"/>
    <xdr:sp macro="" textlink="">
      <xdr:nvSpPr>
        <xdr:cNvPr id="214" name="テキスト ボックス 213"/>
        <xdr:cNvSpPr txBox="1"/>
      </xdr:nvSpPr>
      <xdr:spPr>
        <a:xfrm>
          <a:off x="939800" y="8798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より上回っている</a:t>
          </a:r>
          <a:r>
            <a:rPr kumimoji="1" lang="ja-JP" altLang="ja-JP" sz="1100">
              <a:solidFill>
                <a:schemeClr val="dk1"/>
              </a:solidFill>
              <a:effectLst/>
              <a:latin typeface="+mn-lt"/>
              <a:ea typeface="+mn-ea"/>
              <a:cs typeface="+mn-cs"/>
            </a:rPr>
            <a:t>。その他の大半を占めている繰出金については、各特別会計において独立採算によることを原則とし、公費負担の適正化に努めてい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6" name="テキスト ボックス 225"/>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28" name="テキスト ボックス 227"/>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5460" cy="259080"/>
    <xdr:sp macro="" textlink="">
      <xdr:nvSpPr>
        <xdr:cNvPr id="230" name="テキスト ボックス 229"/>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5460" cy="256540"/>
    <xdr:sp macro="" textlink="">
      <xdr:nvSpPr>
        <xdr:cNvPr id="232" name="テキスト ボックス 231"/>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5460" cy="258445"/>
    <xdr:sp macro="" textlink="">
      <xdr:nvSpPr>
        <xdr:cNvPr id="234" name="テキスト ボックス 233"/>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5460" cy="259080"/>
    <xdr:sp macro="" textlink="">
      <xdr:nvSpPr>
        <xdr:cNvPr id="236" name="テキスト ボックス 235"/>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5460" cy="256540"/>
    <xdr:sp macro="" textlink="">
      <xdr:nvSpPr>
        <xdr:cNvPr id="238" name="テキスト ボックス 237"/>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5460" cy="259080"/>
    <xdr:sp macro="" textlink="">
      <xdr:nvSpPr>
        <xdr:cNvPr id="240" name="テキスト ボックス 239"/>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2" name="テキスト ボックス 241"/>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62</xdr:row>
      <xdr:rowOff>94615</xdr:rowOff>
    </xdr:to>
    <xdr:cxnSp macro="">
      <xdr:nvCxnSpPr>
        <xdr:cNvPr id="244" name="直線コネクタ 243"/>
        <xdr:cNvCxnSpPr/>
      </xdr:nvCxnSpPr>
      <xdr:spPr>
        <a:xfrm flipV="1">
          <a:off x="16510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66675</xdr:rowOff>
    </xdr:from>
    <xdr:ext cx="762000" cy="256540"/>
    <xdr:sp macro="" textlink="">
      <xdr:nvSpPr>
        <xdr:cNvPr id="245" name="その他最小値テキスト"/>
        <xdr:cNvSpPr txBox="1"/>
      </xdr:nvSpPr>
      <xdr:spPr>
        <a:xfrm>
          <a:off x="16598900" y="10696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94615</xdr:rowOff>
    </xdr:from>
    <xdr:to xmlns:xdr="http://schemas.openxmlformats.org/drawingml/2006/spreadsheetDrawing">
      <xdr:col>82</xdr:col>
      <xdr:colOff>196850</xdr:colOff>
      <xdr:row>62</xdr:row>
      <xdr:rowOff>94615</xdr:rowOff>
    </xdr:to>
    <xdr:cxnSp macro="">
      <xdr:nvCxnSpPr>
        <xdr:cNvPr id="246" name="直線コネクタ 245"/>
        <xdr:cNvCxnSpPr/>
      </xdr:nvCxnSpPr>
      <xdr:spPr>
        <a:xfrm>
          <a:off x="16421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71755</xdr:rowOff>
    </xdr:from>
    <xdr:ext cx="762000" cy="259080"/>
    <xdr:sp macro="" textlink="">
      <xdr:nvSpPr>
        <xdr:cNvPr id="247"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48" name="直線コネクタ 247"/>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80645</xdr:rowOff>
    </xdr:from>
    <xdr:to xmlns:xdr="http://schemas.openxmlformats.org/drawingml/2006/spreadsheetDrawing">
      <xdr:col>82</xdr:col>
      <xdr:colOff>107950</xdr:colOff>
      <xdr:row>57</xdr:row>
      <xdr:rowOff>113665</xdr:rowOff>
    </xdr:to>
    <xdr:cxnSp macro="">
      <xdr:nvCxnSpPr>
        <xdr:cNvPr id="249" name="直線コネクタ 248"/>
        <xdr:cNvCxnSpPr/>
      </xdr:nvCxnSpPr>
      <xdr:spPr>
        <a:xfrm>
          <a:off x="15671800" y="98532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141605</xdr:rowOff>
    </xdr:from>
    <xdr:ext cx="762000" cy="259080"/>
    <xdr:sp macro="" textlink="">
      <xdr:nvSpPr>
        <xdr:cNvPr id="250" name="その他平均値テキスト"/>
        <xdr:cNvSpPr txBox="1"/>
      </xdr:nvSpPr>
      <xdr:spPr>
        <a:xfrm>
          <a:off x="1659890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1" name="フローチャート: 判断 250"/>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48260</xdr:rowOff>
    </xdr:from>
    <xdr:to xmlns:xdr="http://schemas.openxmlformats.org/drawingml/2006/spreadsheetDrawing">
      <xdr:col>78</xdr:col>
      <xdr:colOff>69850</xdr:colOff>
      <xdr:row>57</xdr:row>
      <xdr:rowOff>80645</xdr:rowOff>
    </xdr:to>
    <xdr:cxnSp macro="">
      <xdr:nvCxnSpPr>
        <xdr:cNvPr id="252" name="直線コネクタ 251"/>
        <xdr:cNvCxnSpPr/>
      </xdr:nvCxnSpPr>
      <xdr:spPr>
        <a:xfrm>
          <a:off x="14782800" y="9820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3" name="フローチャート: 判断 252"/>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0</xdr:rowOff>
    </xdr:from>
    <xdr:ext cx="736600" cy="259080"/>
    <xdr:sp macro="" textlink="">
      <xdr:nvSpPr>
        <xdr:cNvPr id="254" name="テキスト ボックス 253"/>
        <xdr:cNvSpPr txBox="1"/>
      </xdr:nvSpPr>
      <xdr:spPr>
        <a:xfrm>
          <a:off x="1529080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121285</xdr:rowOff>
    </xdr:from>
    <xdr:to xmlns:xdr="http://schemas.openxmlformats.org/drawingml/2006/spreadsheetDrawing">
      <xdr:col>73</xdr:col>
      <xdr:colOff>180975</xdr:colOff>
      <xdr:row>57</xdr:row>
      <xdr:rowOff>48260</xdr:rowOff>
    </xdr:to>
    <xdr:cxnSp macro="">
      <xdr:nvCxnSpPr>
        <xdr:cNvPr id="255" name="直線コネクタ 254"/>
        <xdr:cNvCxnSpPr/>
      </xdr:nvCxnSpPr>
      <xdr:spPr>
        <a:xfrm>
          <a:off x="13893800" y="97224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56" name="フローチャート: 判断 255"/>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57" name="テキスト ボックス 256"/>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99695</xdr:rowOff>
    </xdr:from>
    <xdr:to xmlns:xdr="http://schemas.openxmlformats.org/drawingml/2006/spreadsheetDrawing">
      <xdr:col>69</xdr:col>
      <xdr:colOff>92075</xdr:colOff>
      <xdr:row>56</xdr:row>
      <xdr:rowOff>121285</xdr:rowOff>
    </xdr:to>
    <xdr:cxnSp macro="">
      <xdr:nvCxnSpPr>
        <xdr:cNvPr id="258" name="直線コネクタ 257"/>
        <xdr:cNvCxnSpPr/>
      </xdr:nvCxnSpPr>
      <xdr:spPr>
        <a:xfrm>
          <a:off x="13004800" y="97008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59" name="フローチャート: 判断 258"/>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149225</xdr:rowOff>
    </xdr:from>
    <xdr:ext cx="759460" cy="259080"/>
    <xdr:sp macro="" textlink="">
      <xdr:nvSpPr>
        <xdr:cNvPr id="260" name="テキスト ボックス 259"/>
        <xdr:cNvSpPr txBox="1"/>
      </xdr:nvSpPr>
      <xdr:spPr>
        <a:xfrm>
          <a:off x="13512800" y="99218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61" name="フローチャート: 判断 260"/>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42545</xdr:rowOff>
    </xdr:from>
    <xdr:ext cx="762000" cy="256540"/>
    <xdr:sp macro="" textlink="">
      <xdr:nvSpPr>
        <xdr:cNvPr id="262" name="テキスト ボックス 261"/>
        <xdr:cNvSpPr txBox="1"/>
      </xdr:nvSpPr>
      <xdr:spPr>
        <a:xfrm>
          <a:off x="12623800" y="9986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4" name="テキスト ボックス 263"/>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5" name="テキスト ボックス 264"/>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7" name="テキスト ボックス 266"/>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63500</xdr:rowOff>
    </xdr:from>
    <xdr:to xmlns:xdr="http://schemas.openxmlformats.org/drawingml/2006/spreadsheetDrawing">
      <xdr:col>82</xdr:col>
      <xdr:colOff>158750</xdr:colOff>
      <xdr:row>57</xdr:row>
      <xdr:rowOff>164465</xdr:rowOff>
    </xdr:to>
    <xdr:sp macro="" textlink="">
      <xdr:nvSpPr>
        <xdr:cNvPr id="268" name="楕円 267"/>
        <xdr:cNvSpPr/>
      </xdr:nvSpPr>
      <xdr:spPr>
        <a:xfrm>
          <a:off x="164592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34925</xdr:rowOff>
    </xdr:from>
    <xdr:ext cx="762000" cy="259080"/>
    <xdr:sp macro="" textlink="">
      <xdr:nvSpPr>
        <xdr:cNvPr id="269" name="その他該当値テキスト"/>
        <xdr:cNvSpPr txBox="1"/>
      </xdr:nvSpPr>
      <xdr:spPr>
        <a:xfrm>
          <a:off x="165989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29845</xdr:rowOff>
    </xdr:from>
    <xdr:to xmlns:xdr="http://schemas.openxmlformats.org/drawingml/2006/spreadsheetDrawing">
      <xdr:col>78</xdr:col>
      <xdr:colOff>120650</xdr:colOff>
      <xdr:row>57</xdr:row>
      <xdr:rowOff>132080</xdr:rowOff>
    </xdr:to>
    <xdr:sp macro="" textlink="">
      <xdr:nvSpPr>
        <xdr:cNvPr id="270" name="楕円 269"/>
        <xdr:cNvSpPr/>
      </xdr:nvSpPr>
      <xdr:spPr>
        <a:xfrm>
          <a:off x="15621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116205</xdr:rowOff>
    </xdr:from>
    <xdr:ext cx="736600" cy="259080"/>
    <xdr:sp macro="" textlink="">
      <xdr:nvSpPr>
        <xdr:cNvPr id="271" name="テキスト ボックス 270"/>
        <xdr:cNvSpPr txBox="1"/>
      </xdr:nvSpPr>
      <xdr:spPr>
        <a:xfrm>
          <a:off x="15290800" y="9888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168910</xdr:rowOff>
    </xdr:from>
    <xdr:to xmlns:xdr="http://schemas.openxmlformats.org/drawingml/2006/spreadsheetDrawing">
      <xdr:col>74</xdr:col>
      <xdr:colOff>31750</xdr:colOff>
      <xdr:row>57</xdr:row>
      <xdr:rowOff>99060</xdr:rowOff>
    </xdr:to>
    <xdr:sp macro="" textlink="">
      <xdr:nvSpPr>
        <xdr:cNvPr id="272" name="楕円 271"/>
        <xdr:cNvSpPr/>
      </xdr:nvSpPr>
      <xdr:spPr>
        <a:xfrm>
          <a:off x="14732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109220</xdr:rowOff>
    </xdr:from>
    <xdr:ext cx="762000" cy="256540"/>
    <xdr:sp macro="" textlink="">
      <xdr:nvSpPr>
        <xdr:cNvPr id="273" name="テキスト ボックス 272"/>
        <xdr:cNvSpPr txBox="1"/>
      </xdr:nvSpPr>
      <xdr:spPr>
        <a:xfrm>
          <a:off x="14401800" y="9538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70485</xdr:rowOff>
    </xdr:from>
    <xdr:to xmlns:xdr="http://schemas.openxmlformats.org/drawingml/2006/spreadsheetDrawing">
      <xdr:col>69</xdr:col>
      <xdr:colOff>142875</xdr:colOff>
      <xdr:row>57</xdr:row>
      <xdr:rowOff>635</xdr:rowOff>
    </xdr:to>
    <xdr:sp macro="" textlink="">
      <xdr:nvSpPr>
        <xdr:cNvPr id="274" name="楕円 273"/>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10795</xdr:rowOff>
    </xdr:from>
    <xdr:ext cx="759460" cy="258445"/>
    <xdr:sp macro="" textlink="">
      <xdr:nvSpPr>
        <xdr:cNvPr id="275" name="テキスト ボックス 274"/>
        <xdr:cNvSpPr txBox="1"/>
      </xdr:nvSpPr>
      <xdr:spPr>
        <a:xfrm>
          <a:off x="13512800" y="944054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48895</xdr:rowOff>
    </xdr:from>
    <xdr:to xmlns:xdr="http://schemas.openxmlformats.org/drawingml/2006/spreadsheetDrawing">
      <xdr:col>65</xdr:col>
      <xdr:colOff>53975</xdr:colOff>
      <xdr:row>56</xdr:row>
      <xdr:rowOff>150495</xdr:rowOff>
    </xdr:to>
    <xdr:sp macro="" textlink="">
      <xdr:nvSpPr>
        <xdr:cNvPr id="276" name="楕円 275"/>
        <xdr:cNvSpPr/>
      </xdr:nvSpPr>
      <xdr:spPr>
        <a:xfrm>
          <a:off x="12954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160655</xdr:rowOff>
    </xdr:from>
    <xdr:ext cx="762000" cy="259080"/>
    <xdr:sp macro="" textlink="">
      <xdr:nvSpPr>
        <xdr:cNvPr id="277" name="テキスト ボックス 276"/>
        <xdr:cNvSpPr txBox="1"/>
      </xdr:nvSpPr>
      <xdr:spPr>
        <a:xfrm>
          <a:off x="12623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類似団体平均より上回っている。関係事務組合への負担金が増加傾向となっていることに加え、病院会計への多額の繰出金が平均を押し上げている。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また、前年度比減の要因としては、経営改革等による病院会計の繰出金の減などが挙げられる。</a:t>
          </a:r>
          <a:endParaRPr lang="ja-JP" altLang="ja-JP" sz="1400">
            <a:effectLst/>
          </a:endParaRPr>
        </a:p>
        <a:p>
          <a:r>
            <a:rPr kumimoji="1" lang="ja-JP" altLang="ja-JP" sz="1100">
              <a:solidFill>
                <a:schemeClr val="dk1"/>
              </a:solidFill>
              <a:effectLst/>
              <a:latin typeface="+mn-lt"/>
              <a:ea typeface="+mn-ea"/>
              <a:cs typeface="+mn-cs"/>
            </a:rPr>
            <a:t>　補助金等（補助金、報償金、負担金）については、目的・必要性を各団体等と協議し、縮減・廃止も視野に今後とも検討していく。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9" name="テキスト ボックス 288"/>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1" name="テキスト ボックス 290"/>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3" name="テキスト ボックス 292"/>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5" name="テキスト ボックス 294"/>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7" name="テキスト ボックス 296"/>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9" name="テキスト ボックス 298"/>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76835</xdr:rowOff>
    </xdr:from>
    <xdr:to xmlns:xdr="http://schemas.openxmlformats.org/drawingml/2006/spreadsheetDrawing">
      <xdr:col>82</xdr:col>
      <xdr:colOff>107950</xdr:colOff>
      <xdr:row>40</xdr:row>
      <xdr:rowOff>3810</xdr:rowOff>
    </xdr:to>
    <xdr:cxnSp macro="">
      <xdr:nvCxnSpPr>
        <xdr:cNvPr id="302" name="直線コネクタ 301"/>
        <xdr:cNvCxnSpPr/>
      </xdr:nvCxnSpPr>
      <xdr:spPr>
        <a:xfrm flipV="1">
          <a:off x="16510000" y="5906135"/>
          <a:ext cx="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3"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4" name="直線コネクタ 303"/>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163195</xdr:rowOff>
    </xdr:from>
    <xdr:ext cx="762000" cy="259080"/>
    <xdr:sp macro="" textlink="">
      <xdr:nvSpPr>
        <xdr:cNvPr id="305" name="補助費等最大値テキスト"/>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76835</xdr:rowOff>
    </xdr:from>
    <xdr:to xmlns:xdr="http://schemas.openxmlformats.org/drawingml/2006/spreadsheetDrawing">
      <xdr:col>82</xdr:col>
      <xdr:colOff>196850</xdr:colOff>
      <xdr:row>34</xdr:row>
      <xdr:rowOff>76835</xdr:rowOff>
    </xdr:to>
    <xdr:cxnSp macro="">
      <xdr:nvCxnSpPr>
        <xdr:cNvPr id="306" name="直線コネクタ 305"/>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3810</xdr:rowOff>
    </xdr:from>
    <xdr:to xmlns:xdr="http://schemas.openxmlformats.org/drawingml/2006/spreadsheetDrawing">
      <xdr:col>82</xdr:col>
      <xdr:colOff>107950</xdr:colOff>
      <xdr:row>40</xdr:row>
      <xdr:rowOff>31115</xdr:rowOff>
    </xdr:to>
    <xdr:cxnSp macro="">
      <xdr:nvCxnSpPr>
        <xdr:cNvPr id="307" name="直線コネクタ 306"/>
        <xdr:cNvCxnSpPr/>
      </xdr:nvCxnSpPr>
      <xdr:spPr>
        <a:xfrm flipV="1">
          <a:off x="15671800" y="68618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308"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09" name="フローチャート: 判断 308"/>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31115</xdr:rowOff>
    </xdr:from>
    <xdr:to xmlns:xdr="http://schemas.openxmlformats.org/drawingml/2006/spreadsheetDrawing">
      <xdr:col>78</xdr:col>
      <xdr:colOff>69850</xdr:colOff>
      <xdr:row>40</xdr:row>
      <xdr:rowOff>154940</xdr:rowOff>
    </xdr:to>
    <xdr:cxnSp macro="">
      <xdr:nvCxnSpPr>
        <xdr:cNvPr id="310" name="直線コネクタ 309"/>
        <xdr:cNvCxnSpPr/>
      </xdr:nvCxnSpPr>
      <xdr:spPr>
        <a:xfrm flipV="1">
          <a:off x="14782800" y="688911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1" name="フローチャート: 判断 310"/>
        <xdr:cNvSpPr/>
      </xdr:nvSpPr>
      <xdr:spPr>
        <a:xfrm>
          <a:off x="15621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48260</xdr:rowOff>
    </xdr:from>
    <xdr:ext cx="736600" cy="259080"/>
    <xdr:sp macro="" textlink="">
      <xdr:nvSpPr>
        <xdr:cNvPr id="312" name="テキスト ボックス 311"/>
        <xdr:cNvSpPr txBox="1"/>
      </xdr:nvSpPr>
      <xdr:spPr>
        <a:xfrm>
          <a:off x="15290800" y="604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118110</xdr:rowOff>
    </xdr:from>
    <xdr:to xmlns:xdr="http://schemas.openxmlformats.org/drawingml/2006/spreadsheetDrawing">
      <xdr:col>73</xdr:col>
      <xdr:colOff>180975</xdr:colOff>
      <xdr:row>40</xdr:row>
      <xdr:rowOff>154940</xdr:rowOff>
    </xdr:to>
    <xdr:cxnSp macro="">
      <xdr:nvCxnSpPr>
        <xdr:cNvPr id="313" name="直線コネクタ 312"/>
        <xdr:cNvCxnSpPr/>
      </xdr:nvCxnSpPr>
      <xdr:spPr>
        <a:xfrm>
          <a:off x="13893800" y="6976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85090</xdr:rowOff>
    </xdr:from>
    <xdr:ext cx="762000" cy="259080"/>
    <xdr:sp macro="" textlink="">
      <xdr:nvSpPr>
        <xdr:cNvPr id="315" name="テキスト ボックス 314"/>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40</xdr:row>
      <xdr:rowOff>67310</xdr:rowOff>
    </xdr:from>
    <xdr:to xmlns:xdr="http://schemas.openxmlformats.org/drawingml/2006/spreadsheetDrawing">
      <xdr:col>69</xdr:col>
      <xdr:colOff>92075</xdr:colOff>
      <xdr:row>40</xdr:row>
      <xdr:rowOff>118110</xdr:rowOff>
    </xdr:to>
    <xdr:cxnSp macro="">
      <xdr:nvCxnSpPr>
        <xdr:cNvPr id="316" name="直線コネクタ 315"/>
        <xdr:cNvCxnSpPr/>
      </xdr:nvCxnSpPr>
      <xdr:spPr>
        <a:xfrm>
          <a:off x="13004800" y="69253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85090</xdr:rowOff>
    </xdr:from>
    <xdr:ext cx="759460" cy="259080"/>
    <xdr:sp macro="" textlink="">
      <xdr:nvSpPr>
        <xdr:cNvPr id="318" name="テキスト ボックス 317"/>
        <xdr:cNvSpPr txBox="1"/>
      </xdr:nvSpPr>
      <xdr:spPr>
        <a:xfrm>
          <a:off x="13512800" y="6085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19" name="フローチャート: 判断 318"/>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66675</xdr:rowOff>
    </xdr:from>
    <xdr:ext cx="762000" cy="256540"/>
    <xdr:sp macro="" textlink="">
      <xdr:nvSpPr>
        <xdr:cNvPr id="320" name="テキスト ボックス 319"/>
        <xdr:cNvSpPr txBox="1"/>
      </xdr:nvSpPr>
      <xdr:spPr>
        <a:xfrm>
          <a:off x="12623800" y="60674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2" name="テキスト ボックス 321"/>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3" name="テキスト ボックス 322"/>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5" name="テキスト ボックス 324"/>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124460</xdr:rowOff>
    </xdr:from>
    <xdr:to xmlns:xdr="http://schemas.openxmlformats.org/drawingml/2006/spreadsheetDrawing">
      <xdr:col>82</xdr:col>
      <xdr:colOff>158750</xdr:colOff>
      <xdr:row>40</xdr:row>
      <xdr:rowOff>54610</xdr:rowOff>
    </xdr:to>
    <xdr:sp macro="" textlink="">
      <xdr:nvSpPr>
        <xdr:cNvPr id="326" name="楕円 325"/>
        <xdr:cNvSpPr/>
      </xdr:nvSpPr>
      <xdr:spPr>
        <a:xfrm>
          <a:off x="164592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33020</xdr:rowOff>
    </xdr:from>
    <xdr:ext cx="762000" cy="259080"/>
    <xdr:sp macro="" textlink="">
      <xdr:nvSpPr>
        <xdr:cNvPr id="327" name="補助費等該当値テキスト"/>
        <xdr:cNvSpPr txBox="1"/>
      </xdr:nvSpPr>
      <xdr:spPr>
        <a:xfrm>
          <a:off x="16598900" y="671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151765</xdr:rowOff>
    </xdr:from>
    <xdr:to xmlns:xdr="http://schemas.openxmlformats.org/drawingml/2006/spreadsheetDrawing">
      <xdr:col>78</xdr:col>
      <xdr:colOff>120650</xdr:colOff>
      <xdr:row>40</xdr:row>
      <xdr:rowOff>81915</xdr:rowOff>
    </xdr:to>
    <xdr:sp macro="" textlink="">
      <xdr:nvSpPr>
        <xdr:cNvPr id="328" name="楕円 327"/>
        <xdr:cNvSpPr/>
      </xdr:nvSpPr>
      <xdr:spPr>
        <a:xfrm>
          <a:off x="156210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66675</xdr:rowOff>
    </xdr:from>
    <xdr:ext cx="736600" cy="256540"/>
    <xdr:sp macro="" textlink="">
      <xdr:nvSpPr>
        <xdr:cNvPr id="329" name="テキスト ボックス 328"/>
        <xdr:cNvSpPr txBox="1"/>
      </xdr:nvSpPr>
      <xdr:spPr>
        <a:xfrm>
          <a:off x="15290800" y="69246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103505</xdr:rowOff>
    </xdr:from>
    <xdr:to xmlns:xdr="http://schemas.openxmlformats.org/drawingml/2006/spreadsheetDrawing">
      <xdr:col>74</xdr:col>
      <xdr:colOff>31750</xdr:colOff>
      <xdr:row>41</xdr:row>
      <xdr:rowOff>33655</xdr:rowOff>
    </xdr:to>
    <xdr:sp macro="" textlink="">
      <xdr:nvSpPr>
        <xdr:cNvPr id="330" name="楕円 329"/>
        <xdr:cNvSpPr/>
      </xdr:nvSpPr>
      <xdr:spPr>
        <a:xfrm>
          <a:off x="147320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41</xdr:row>
      <xdr:rowOff>18415</xdr:rowOff>
    </xdr:from>
    <xdr:ext cx="762000" cy="256540"/>
    <xdr:sp macro="" textlink="">
      <xdr:nvSpPr>
        <xdr:cNvPr id="331" name="テキスト ボックス 330"/>
        <xdr:cNvSpPr txBox="1"/>
      </xdr:nvSpPr>
      <xdr:spPr>
        <a:xfrm>
          <a:off x="14401800" y="7047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40</xdr:row>
      <xdr:rowOff>67310</xdr:rowOff>
    </xdr:from>
    <xdr:to xmlns:xdr="http://schemas.openxmlformats.org/drawingml/2006/spreadsheetDrawing">
      <xdr:col>69</xdr:col>
      <xdr:colOff>142875</xdr:colOff>
      <xdr:row>40</xdr:row>
      <xdr:rowOff>168910</xdr:rowOff>
    </xdr:to>
    <xdr:sp macro="" textlink="">
      <xdr:nvSpPr>
        <xdr:cNvPr id="332" name="楕円 331"/>
        <xdr:cNvSpPr/>
      </xdr:nvSpPr>
      <xdr:spPr>
        <a:xfrm>
          <a:off x="138430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153670</xdr:rowOff>
    </xdr:from>
    <xdr:ext cx="759460" cy="259080"/>
    <xdr:sp macro="" textlink="">
      <xdr:nvSpPr>
        <xdr:cNvPr id="333" name="テキスト ボックス 332"/>
        <xdr:cNvSpPr txBox="1"/>
      </xdr:nvSpPr>
      <xdr:spPr>
        <a:xfrm>
          <a:off x="13512800" y="70116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40</xdr:row>
      <xdr:rowOff>16510</xdr:rowOff>
    </xdr:from>
    <xdr:to xmlns:xdr="http://schemas.openxmlformats.org/drawingml/2006/spreadsheetDrawing">
      <xdr:col>65</xdr:col>
      <xdr:colOff>53975</xdr:colOff>
      <xdr:row>40</xdr:row>
      <xdr:rowOff>118110</xdr:rowOff>
    </xdr:to>
    <xdr:sp macro="" textlink="">
      <xdr:nvSpPr>
        <xdr:cNvPr id="334" name="楕円 333"/>
        <xdr:cNvSpPr/>
      </xdr:nvSpPr>
      <xdr:spPr>
        <a:xfrm>
          <a:off x="12954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102870</xdr:rowOff>
    </xdr:from>
    <xdr:ext cx="762000" cy="259080"/>
    <xdr:sp macro="" textlink="">
      <xdr:nvSpPr>
        <xdr:cNvPr id="335" name="テキスト ボックス 334"/>
        <xdr:cNvSpPr txBox="1"/>
      </xdr:nvSpPr>
      <xdr:spPr>
        <a:xfrm>
          <a:off x="12623800" y="696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類似団体平均を上回っている。過去に借入れた辺地対策事業などの償還が開始したことなどに伴い前年度比増となっている。</a:t>
          </a:r>
          <a:endParaRPr lang="ja-JP" altLang="ja-JP" sz="1400">
            <a:effectLst/>
          </a:endParaRPr>
        </a:p>
        <a:p>
          <a:r>
            <a:rPr kumimoji="1" lang="ja-JP" altLang="ja-JP" sz="1100">
              <a:solidFill>
                <a:schemeClr val="dk1"/>
              </a:solidFill>
              <a:effectLst/>
              <a:latin typeface="+mn-lt"/>
              <a:ea typeface="+mn-ea"/>
              <a:cs typeface="+mn-cs"/>
            </a:rPr>
            <a:t>　今後も地方債借入の抑制を行い、類似団体平均程度の水準となるよう、公債費負担の適正化に努める。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7" name="テキスト ボックス 346"/>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9" name="テキスト ボックス 348"/>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5460" cy="256540"/>
    <xdr:sp macro="" textlink="">
      <xdr:nvSpPr>
        <xdr:cNvPr id="351" name="テキスト ボックス 350"/>
        <xdr:cNvSpPr txBox="1"/>
      </xdr:nvSpPr>
      <xdr:spPr>
        <a:xfrm>
          <a:off x="254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5460" cy="256540"/>
    <xdr:sp macro="" textlink="">
      <xdr:nvSpPr>
        <xdr:cNvPr id="353" name="テキスト ボックス 352"/>
        <xdr:cNvSpPr txBox="1"/>
      </xdr:nvSpPr>
      <xdr:spPr>
        <a:xfrm>
          <a:off x="254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5460" cy="256540"/>
    <xdr:sp macro="" textlink="">
      <xdr:nvSpPr>
        <xdr:cNvPr id="355" name="テキスト ボックス 354"/>
        <xdr:cNvSpPr txBox="1"/>
      </xdr:nvSpPr>
      <xdr:spPr>
        <a:xfrm>
          <a:off x="254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5460" cy="256540"/>
    <xdr:sp macro="" textlink="">
      <xdr:nvSpPr>
        <xdr:cNvPr id="357" name="テキスト ボックス 356"/>
        <xdr:cNvSpPr txBox="1"/>
      </xdr:nvSpPr>
      <xdr:spPr>
        <a:xfrm>
          <a:off x="254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17780</xdr:rowOff>
    </xdr:from>
    <xdr:to xmlns:xdr="http://schemas.openxmlformats.org/drawingml/2006/spreadsheetDrawing">
      <xdr:col>24</xdr:col>
      <xdr:colOff>25400</xdr:colOff>
      <xdr:row>80</xdr:row>
      <xdr:rowOff>86360</xdr:rowOff>
    </xdr:to>
    <xdr:cxnSp macro="">
      <xdr:nvCxnSpPr>
        <xdr:cNvPr id="360" name="直線コネクタ 359"/>
        <xdr:cNvCxnSpPr/>
      </xdr:nvCxnSpPr>
      <xdr:spPr>
        <a:xfrm flipV="1">
          <a:off x="4826000" y="1270508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2000" cy="259080"/>
    <xdr:sp macro="" textlink="">
      <xdr:nvSpPr>
        <xdr:cNvPr id="361"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62" name="直線コネクタ 361"/>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103505</xdr:rowOff>
    </xdr:from>
    <xdr:ext cx="762000" cy="259080"/>
    <xdr:sp macro="" textlink="">
      <xdr:nvSpPr>
        <xdr:cNvPr id="363" name="公債費最大値テキスト"/>
        <xdr:cNvSpPr txBox="1"/>
      </xdr:nvSpPr>
      <xdr:spPr>
        <a:xfrm>
          <a:off x="4914900" y="1244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17780</xdr:rowOff>
    </xdr:from>
    <xdr:to xmlns:xdr="http://schemas.openxmlformats.org/drawingml/2006/spreadsheetDrawing">
      <xdr:col>24</xdr:col>
      <xdr:colOff>114300</xdr:colOff>
      <xdr:row>74</xdr:row>
      <xdr:rowOff>17780</xdr:rowOff>
    </xdr:to>
    <xdr:cxnSp macro="">
      <xdr:nvCxnSpPr>
        <xdr:cNvPr id="364" name="直線コネクタ 363"/>
        <xdr:cNvCxnSpPr/>
      </xdr:nvCxnSpPr>
      <xdr:spPr>
        <a:xfrm>
          <a:off x="4737100" y="1270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147320</xdr:rowOff>
    </xdr:from>
    <xdr:to xmlns:xdr="http://schemas.openxmlformats.org/drawingml/2006/spreadsheetDrawing">
      <xdr:col>24</xdr:col>
      <xdr:colOff>25400</xdr:colOff>
      <xdr:row>78</xdr:row>
      <xdr:rowOff>40640</xdr:rowOff>
    </xdr:to>
    <xdr:cxnSp macro="">
      <xdr:nvCxnSpPr>
        <xdr:cNvPr id="365" name="直線コネクタ 364"/>
        <xdr:cNvCxnSpPr/>
      </xdr:nvCxnSpPr>
      <xdr:spPr>
        <a:xfrm>
          <a:off x="3987800" y="1334897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124460</xdr:rowOff>
    </xdr:from>
    <xdr:ext cx="762000" cy="259080"/>
    <xdr:sp macro="" textlink="">
      <xdr:nvSpPr>
        <xdr:cNvPr id="366" name="公債費平均値テキスト"/>
        <xdr:cNvSpPr txBox="1"/>
      </xdr:nvSpPr>
      <xdr:spPr>
        <a:xfrm>
          <a:off x="4914900" y="1298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67" name="フローチャート: 判断 366"/>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147320</xdr:rowOff>
    </xdr:from>
    <xdr:to xmlns:xdr="http://schemas.openxmlformats.org/drawingml/2006/spreadsheetDrawing">
      <xdr:col>19</xdr:col>
      <xdr:colOff>187325</xdr:colOff>
      <xdr:row>77</xdr:row>
      <xdr:rowOff>156845</xdr:rowOff>
    </xdr:to>
    <xdr:cxnSp macro="">
      <xdr:nvCxnSpPr>
        <xdr:cNvPr id="368" name="直線コネクタ 367"/>
        <xdr:cNvCxnSpPr/>
      </xdr:nvCxnSpPr>
      <xdr:spPr>
        <a:xfrm flipV="1">
          <a:off x="3098800" y="13348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80645</xdr:rowOff>
    </xdr:from>
    <xdr:to xmlns:xdr="http://schemas.openxmlformats.org/drawingml/2006/spreadsheetDrawing">
      <xdr:col>20</xdr:col>
      <xdr:colOff>38100</xdr:colOff>
      <xdr:row>77</xdr:row>
      <xdr:rowOff>10795</xdr:rowOff>
    </xdr:to>
    <xdr:sp macro="" textlink="">
      <xdr:nvSpPr>
        <xdr:cNvPr id="369" name="フローチャート: 判断 368"/>
        <xdr:cNvSpPr/>
      </xdr:nvSpPr>
      <xdr:spPr>
        <a:xfrm>
          <a:off x="3937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20955</xdr:rowOff>
    </xdr:from>
    <xdr:ext cx="734060" cy="256540"/>
    <xdr:sp macro="" textlink="">
      <xdr:nvSpPr>
        <xdr:cNvPr id="370" name="テキスト ボックス 369"/>
        <xdr:cNvSpPr txBox="1"/>
      </xdr:nvSpPr>
      <xdr:spPr>
        <a:xfrm>
          <a:off x="3606800" y="1287970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156845</xdr:rowOff>
    </xdr:from>
    <xdr:to xmlns:xdr="http://schemas.openxmlformats.org/drawingml/2006/spreadsheetDrawing">
      <xdr:col>15</xdr:col>
      <xdr:colOff>98425</xdr:colOff>
      <xdr:row>78</xdr:row>
      <xdr:rowOff>3810</xdr:rowOff>
    </xdr:to>
    <xdr:cxnSp macro="">
      <xdr:nvCxnSpPr>
        <xdr:cNvPr id="371" name="直線コネクタ 370"/>
        <xdr:cNvCxnSpPr/>
      </xdr:nvCxnSpPr>
      <xdr:spPr>
        <a:xfrm flipV="1">
          <a:off x="2209800" y="133584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113030</xdr:rowOff>
    </xdr:from>
    <xdr:to xmlns:xdr="http://schemas.openxmlformats.org/drawingml/2006/spreadsheetDrawing">
      <xdr:col>15</xdr:col>
      <xdr:colOff>149225</xdr:colOff>
      <xdr:row>77</xdr:row>
      <xdr:rowOff>43180</xdr:rowOff>
    </xdr:to>
    <xdr:sp macro="" textlink="">
      <xdr:nvSpPr>
        <xdr:cNvPr id="372" name="フローチャート: 判断 371"/>
        <xdr:cNvSpPr/>
      </xdr:nvSpPr>
      <xdr:spPr>
        <a:xfrm>
          <a:off x="3048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53340</xdr:rowOff>
    </xdr:from>
    <xdr:ext cx="762000" cy="256540"/>
    <xdr:sp macro="" textlink="">
      <xdr:nvSpPr>
        <xdr:cNvPr id="373" name="テキスト ボックス 372"/>
        <xdr:cNvSpPr txBox="1"/>
      </xdr:nvSpPr>
      <xdr:spPr>
        <a:xfrm>
          <a:off x="2717800" y="12912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3810</xdr:rowOff>
    </xdr:from>
    <xdr:to xmlns:xdr="http://schemas.openxmlformats.org/drawingml/2006/spreadsheetDrawing">
      <xdr:col>11</xdr:col>
      <xdr:colOff>9525</xdr:colOff>
      <xdr:row>78</xdr:row>
      <xdr:rowOff>12700</xdr:rowOff>
    </xdr:to>
    <xdr:cxnSp macro="">
      <xdr:nvCxnSpPr>
        <xdr:cNvPr id="374" name="直線コネクタ 373"/>
        <xdr:cNvCxnSpPr/>
      </xdr:nvCxnSpPr>
      <xdr:spPr>
        <a:xfrm flipV="1">
          <a:off x="1320800" y="13376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62230</xdr:rowOff>
    </xdr:from>
    <xdr:ext cx="759460" cy="259080"/>
    <xdr:sp macro="" textlink="">
      <xdr:nvSpPr>
        <xdr:cNvPr id="376" name="テキスト ボックス 375"/>
        <xdr:cNvSpPr txBox="1"/>
      </xdr:nvSpPr>
      <xdr:spPr>
        <a:xfrm>
          <a:off x="1828800" y="12920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7" name="フローチャート: 判断 376"/>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71120</xdr:rowOff>
    </xdr:from>
    <xdr:ext cx="759460" cy="259080"/>
    <xdr:sp macro="" textlink="">
      <xdr:nvSpPr>
        <xdr:cNvPr id="378" name="テキスト ボックス 377"/>
        <xdr:cNvSpPr txBox="1"/>
      </xdr:nvSpPr>
      <xdr:spPr>
        <a:xfrm>
          <a:off x="939800" y="12929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1" name="テキスト ボックス 380"/>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160655</xdr:rowOff>
    </xdr:from>
    <xdr:to xmlns:xdr="http://schemas.openxmlformats.org/drawingml/2006/spreadsheetDrawing">
      <xdr:col>24</xdr:col>
      <xdr:colOff>76200</xdr:colOff>
      <xdr:row>78</xdr:row>
      <xdr:rowOff>90805</xdr:rowOff>
    </xdr:to>
    <xdr:sp macro="" textlink="">
      <xdr:nvSpPr>
        <xdr:cNvPr id="384" name="楕円 383"/>
        <xdr:cNvSpPr/>
      </xdr:nvSpPr>
      <xdr:spPr>
        <a:xfrm>
          <a:off x="47752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132715</xdr:rowOff>
    </xdr:from>
    <xdr:ext cx="762000" cy="256540"/>
    <xdr:sp macro="" textlink="">
      <xdr:nvSpPr>
        <xdr:cNvPr id="385" name="公債費該当値テキスト"/>
        <xdr:cNvSpPr txBox="1"/>
      </xdr:nvSpPr>
      <xdr:spPr>
        <a:xfrm>
          <a:off x="4914900" y="13334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96520</xdr:rowOff>
    </xdr:from>
    <xdr:to xmlns:xdr="http://schemas.openxmlformats.org/drawingml/2006/spreadsheetDrawing">
      <xdr:col>20</xdr:col>
      <xdr:colOff>38100</xdr:colOff>
      <xdr:row>78</xdr:row>
      <xdr:rowOff>26670</xdr:rowOff>
    </xdr:to>
    <xdr:sp macro="" textlink="">
      <xdr:nvSpPr>
        <xdr:cNvPr id="386" name="楕円 385"/>
        <xdr:cNvSpPr/>
      </xdr:nvSpPr>
      <xdr:spPr>
        <a:xfrm>
          <a:off x="3937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11430</xdr:rowOff>
    </xdr:from>
    <xdr:ext cx="734060" cy="259080"/>
    <xdr:sp macro="" textlink="">
      <xdr:nvSpPr>
        <xdr:cNvPr id="387" name="テキスト ボックス 386"/>
        <xdr:cNvSpPr txBox="1"/>
      </xdr:nvSpPr>
      <xdr:spPr>
        <a:xfrm>
          <a:off x="3606800" y="133845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106045</xdr:rowOff>
    </xdr:from>
    <xdr:to xmlns:xdr="http://schemas.openxmlformats.org/drawingml/2006/spreadsheetDrawing">
      <xdr:col>15</xdr:col>
      <xdr:colOff>149225</xdr:colOff>
      <xdr:row>78</xdr:row>
      <xdr:rowOff>36195</xdr:rowOff>
    </xdr:to>
    <xdr:sp macro="" textlink="">
      <xdr:nvSpPr>
        <xdr:cNvPr id="388" name="楕円 387"/>
        <xdr:cNvSpPr/>
      </xdr:nvSpPr>
      <xdr:spPr>
        <a:xfrm>
          <a:off x="3048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20955</xdr:rowOff>
    </xdr:from>
    <xdr:ext cx="762000" cy="256540"/>
    <xdr:sp macro="" textlink="">
      <xdr:nvSpPr>
        <xdr:cNvPr id="389" name="テキスト ボックス 388"/>
        <xdr:cNvSpPr txBox="1"/>
      </xdr:nvSpPr>
      <xdr:spPr>
        <a:xfrm>
          <a:off x="2717800" y="13394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124460</xdr:rowOff>
    </xdr:from>
    <xdr:to xmlns:xdr="http://schemas.openxmlformats.org/drawingml/2006/spreadsheetDrawing">
      <xdr:col>11</xdr:col>
      <xdr:colOff>60325</xdr:colOff>
      <xdr:row>78</xdr:row>
      <xdr:rowOff>54610</xdr:rowOff>
    </xdr:to>
    <xdr:sp macro="" textlink="">
      <xdr:nvSpPr>
        <xdr:cNvPr id="390" name="楕円 389"/>
        <xdr:cNvSpPr/>
      </xdr:nvSpPr>
      <xdr:spPr>
        <a:xfrm>
          <a:off x="2159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39370</xdr:rowOff>
    </xdr:from>
    <xdr:ext cx="759460" cy="259080"/>
    <xdr:sp macro="" textlink="">
      <xdr:nvSpPr>
        <xdr:cNvPr id="391" name="テキスト ボックス 390"/>
        <xdr:cNvSpPr txBox="1"/>
      </xdr:nvSpPr>
      <xdr:spPr>
        <a:xfrm>
          <a:off x="1828800" y="134124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92" name="楕円 391"/>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59460" cy="259080"/>
    <xdr:sp macro="" textlink="">
      <xdr:nvSpPr>
        <xdr:cNvPr id="393" name="テキスト ボックス 392"/>
        <xdr:cNvSpPr txBox="1"/>
      </xdr:nvSpPr>
      <xdr:spPr>
        <a:xfrm>
          <a:off x="939800" y="13421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と同水準である。補助費等が類似団体平均を大きく上回っている状況であることから、目的・必要性を各団体等と協議し、縮減・廃止も視野に今後とも検討し、同程度の水準となるよう簡素で効果的・効率的な行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5" name="テキスト ボックス 404"/>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7" name="テキスト ボックス 406"/>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8" name="直線コネクタ 40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5460" cy="259080"/>
    <xdr:sp macro="" textlink="">
      <xdr:nvSpPr>
        <xdr:cNvPr id="409" name="テキスト ボックス 408"/>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0" name="直線コネクタ 40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5460" cy="259080"/>
    <xdr:sp macro="" textlink="">
      <xdr:nvSpPr>
        <xdr:cNvPr id="411" name="テキスト ボックス 410"/>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13" name="テキスト ボックス 412"/>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4" name="直線コネクタ 41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5460" cy="259080"/>
    <xdr:sp macro="" textlink="">
      <xdr:nvSpPr>
        <xdr:cNvPr id="415" name="テキスト ボックス 414"/>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6" name="直線コネクタ 41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5460" cy="259080"/>
    <xdr:sp macro="" textlink="">
      <xdr:nvSpPr>
        <xdr:cNvPr id="417" name="テキスト ボックス 416"/>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9" name="テキスト ボックス 418"/>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81</xdr:row>
      <xdr:rowOff>58420</xdr:rowOff>
    </xdr:to>
    <xdr:cxnSp macro="">
      <xdr:nvCxnSpPr>
        <xdr:cNvPr id="421" name="直線コネクタ 420"/>
        <xdr:cNvCxnSpPr/>
      </xdr:nvCxnSpPr>
      <xdr:spPr>
        <a:xfrm flipV="1">
          <a:off x="16510000" y="127114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30480</xdr:rowOff>
    </xdr:from>
    <xdr:ext cx="762000" cy="256540"/>
    <xdr:sp macro="" textlink="">
      <xdr:nvSpPr>
        <xdr:cNvPr id="422" name="公債費以外最小値テキスト"/>
        <xdr:cNvSpPr txBox="1"/>
      </xdr:nvSpPr>
      <xdr:spPr>
        <a:xfrm>
          <a:off x="16598900" y="13917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58420</xdr:rowOff>
    </xdr:from>
    <xdr:to xmlns:xdr="http://schemas.openxmlformats.org/drawingml/2006/spreadsheetDrawing">
      <xdr:col>82</xdr:col>
      <xdr:colOff>196850</xdr:colOff>
      <xdr:row>81</xdr:row>
      <xdr:rowOff>58420</xdr:rowOff>
    </xdr:to>
    <xdr:cxnSp macro="">
      <xdr:nvCxnSpPr>
        <xdr:cNvPr id="423" name="直線コネクタ 422"/>
        <xdr:cNvCxnSpPr/>
      </xdr:nvCxnSpPr>
      <xdr:spPr>
        <a:xfrm>
          <a:off x="16421100" y="1394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110490</xdr:rowOff>
    </xdr:from>
    <xdr:ext cx="762000" cy="256540"/>
    <xdr:sp macro="" textlink="">
      <xdr:nvSpPr>
        <xdr:cNvPr id="424" name="公債費以外最大値テキスト"/>
        <xdr:cNvSpPr txBox="1"/>
      </xdr:nvSpPr>
      <xdr:spPr>
        <a:xfrm>
          <a:off x="16598900" y="12454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196850</xdr:colOff>
      <xdr:row>74</xdr:row>
      <xdr:rowOff>24130</xdr:rowOff>
    </xdr:to>
    <xdr:cxnSp macro="">
      <xdr:nvCxnSpPr>
        <xdr:cNvPr id="425" name="直線コネクタ 424"/>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157480</xdr:rowOff>
    </xdr:from>
    <xdr:to xmlns:xdr="http://schemas.openxmlformats.org/drawingml/2006/spreadsheetDrawing">
      <xdr:col>82</xdr:col>
      <xdr:colOff>107950</xdr:colOff>
      <xdr:row>78</xdr:row>
      <xdr:rowOff>85090</xdr:rowOff>
    </xdr:to>
    <xdr:cxnSp macro="">
      <xdr:nvCxnSpPr>
        <xdr:cNvPr id="426" name="直線コネクタ 425"/>
        <xdr:cNvCxnSpPr/>
      </xdr:nvCxnSpPr>
      <xdr:spPr>
        <a:xfrm>
          <a:off x="15671800" y="1335913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52070</xdr:rowOff>
    </xdr:from>
    <xdr:ext cx="762000" cy="256540"/>
    <xdr:sp macro="" textlink="">
      <xdr:nvSpPr>
        <xdr:cNvPr id="427" name="公債費以外平均値テキスト"/>
        <xdr:cNvSpPr txBox="1"/>
      </xdr:nvSpPr>
      <xdr:spPr>
        <a:xfrm>
          <a:off x="16598900" y="134251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28" name="フローチャート: 判断 427"/>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157480</xdr:rowOff>
    </xdr:from>
    <xdr:to xmlns:xdr="http://schemas.openxmlformats.org/drawingml/2006/spreadsheetDrawing">
      <xdr:col>78</xdr:col>
      <xdr:colOff>69850</xdr:colOff>
      <xdr:row>79</xdr:row>
      <xdr:rowOff>27940</xdr:rowOff>
    </xdr:to>
    <xdr:cxnSp macro="">
      <xdr:nvCxnSpPr>
        <xdr:cNvPr id="429" name="直線コネクタ 428"/>
        <xdr:cNvCxnSpPr/>
      </xdr:nvCxnSpPr>
      <xdr:spPr>
        <a:xfrm flipV="1">
          <a:off x="14782800" y="1335913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121920</xdr:rowOff>
    </xdr:from>
    <xdr:to xmlns:xdr="http://schemas.openxmlformats.org/drawingml/2006/spreadsheetDrawing">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36830</xdr:rowOff>
    </xdr:from>
    <xdr:ext cx="736600" cy="259080"/>
    <xdr:sp macro="" textlink="">
      <xdr:nvSpPr>
        <xdr:cNvPr id="431" name="テキスト ボックス 430"/>
        <xdr:cNvSpPr txBox="1"/>
      </xdr:nvSpPr>
      <xdr:spPr>
        <a:xfrm>
          <a:off x="15290800" y="13409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12700</xdr:rowOff>
    </xdr:from>
    <xdr:to xmlns:xdr="http://schemas.openxmlformats.org/drawingml/2006/spreadsheetDrawing">
      <xdr:col>73</xdr:col>
      <xdr:colOff>180975</xdr:colOff>
      <xdr:row>79</xdr:row>
      <xdr:rowOff>27940</xdr:rowOff>
    </xdr:to>
    <xdr:cxnSp macro="">
      <xdr:nvCxnSpPr>
        <xdr:cNvPr id="432" name="直線コネクタ 431"/>
        <xdr:cNvCxnSpPr/>
      </xdr:nvCxnSpPr>
      <xdr:spPr>
        <a:xfrm>
          <a:off x="13893800" y="13557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125730</xdr:rowOff>
    </xdr:from>
    <xdr:to xmlns:xdr="http://schemas.openxmlformats.org/drawingml/2006/spreadsheetDrawing">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66040</xdr:rowOff>
    </xdr:from>
    <xdr:ext cx="762000" cy="256540"/>
    <xdr:sp macro="" textlink="">
      <xdr:nvSpPr>
        <xdr:cNvPr id="434" name="テキスト ボックス 433"/>
        <xdr:cNvSpPr txBox="1"/>
      </xdr:nvSpPr>
      <xdr:spPr>
        <a:xfrm>
          <a:off x="14401800" y="13267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8890</xdr:rowOff>
    </xdr:from>
    <xdr:to xmlns:xdr="http://schemas.openxmlformats.org/drawingml/2006/spreadsheetDrawing">
      <xdr:col>69</xdr:col>
      <xdr:colOff>92075</xdr:colOff>
      <xdr:row>79</xdr:row>
      <xdr:rowOff>12700</xdr:rowOff>
    </xdr:to>
    <xdr:cxnSp macro="">
      <xdr:nvCxnSpPr>
        <xdr:cNvPr id="435" name="直線コネクタ 434"/>
        <xdr:cNvCxnSpPr/>
      </xdr:nvCxnSpPr>
      <xdr:spPr>
        <a:xfrm>
          <a:off x="13004800" y="13553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152400</xdr:rowOff>
    </xdr:from>
    <xdr:to xmlns:xdr="http://schemas.openxmlformats.org/drawingml/2006/spreadsheetDrawing">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67310</xdr:rowOff>
    </xdr:from>
    <xdr:ext cx="759460" cy="259080"/>
    <xdr:sp macro="" textlink="">
      <xdr:nvSpPr>
        <xdr:cNvPr id="437" name="テキスト ボックス 436"/>
        <xdr:cNvSpPr txBox="1"/>
      </xdr:nvSpPr>
      <xdr:spPr>
        <a:xfrm>
          <a:off x="13512800" y="13611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38" name="フローチャート: 判断 437"/>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9" name="テキスト ボックス 438"/>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1" name="テキスト ボックス 440"/>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2" name="テキスト ボックス 441"/>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4" name="テキスト ボックス 443"/>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34290</xdr:rowOff>
    </xdr:from>
    <xdr:to xmlns:xdr="http://schemas.openxmlformats.org/drawingml/2006/spreadsheetDrawing">
      <xdr:col>82</xdr:col>
      <xdr:colOff>158750</xdr:colOff>
      <xdr:row>78</xdr:row>
      <xdr:rowOff>135890</xdr:rowOff>
    </xdr:to>
    <xdr:sp macro="" textlink="">
      <xdr:nvSpPr>
        <xdr:cNvPr id="445" name="楕円 444"/>
        <xdr:cNvSpPr/>
      </xdr:nvSpPr>
      <xdr:spPr>
        <a:xfrm>
          <a:off x="164592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50800</xdr:rowOff>
    </xdr:from>
    <xdr:ext cx="762000" cy="259080"/>
    <xdr:sp macro="" textlink="">
      <xdr:nvSpPr>
        <xdr:cNvPr id="446" name="公債費以外該当値テキスト"/>
        <xdr:cNvSpPr txBox="1"/>
      </xdr:nvSpPr>
      <xdr:spPr>
        <a:xfrm>
          <a:off x="16598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47" name="楕円 446"/>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46990</xdr:rowOff>
    </xdr:from>
    <xdr:ext cx="736600" cy="259080"/>
    <xdr:sp macro="" textlink="">
      <xdr:nvSpPr>
        <xdr:cNvPr id="448" name="テキスト ボックス 447"/>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148590</xdr:rowOff>
    </xdr:from>
    <xdr:to xmlns:xdr="http://schemas.openxmlformats.org/drawingml/2006/spreadsheetDrawing">
      <xdr:col>74</xdr:col>
      <xdr:colOff>31750</xdr:colOff>
      <xdr:row>79</xdr:row>
      <xdr:rowOff>78740</xdr:rowOff>
    </xdr:to>
    <xdr:sp macro="" textlink="">
      <xdr:nvSpPr>
        <xdr:cNvPr id="449" name="楕円 448"/>
        <xdr:cNvSpPr/>
      </xdr:nvSpPr>
      <xdr:spPr>
        <a:xfrm>
          <a:off x="147320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63500</xdr:rowOff>
    </xdr:from>
    <xdr:ext cx="762000" cy="256540"/>
    <xdr:sp macro="" textlink="">
      <xdr:nvSpPr>
        <xdr:cNvPr id="450" name="テキスト ボックス 449"/>
        <xdr:cNvSpPr txBox="1"/>
      </xdr:nvSpPr>
      <xdr:spPr>
        <a:xfrm>
          <a:off x="14401800" y="136080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133350</xdr:rowOff>
    </xdr:from>
    <xdr:to xmlns:xdr="http://schemas.openxmlformats.org/drawingml/2006/spreadsheetDrawing">
      <xdr:col>69</xdr:col>
      <xdr:colOff>142875</xdr:colOff>
      <xdr:row>79</xdr:row>
      <xdr:rowOff>63500</xdr:rowOff>
    </xdr:to>
    <xdr:sp macro="" textlink="">
      <xdr:nvSpPr>
        <xdr:cNvPr id="451" name="楕円 450"/>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73660</xdr:rowOff>
    </xdr:from>
    <xdr:ext cx="759460" cy="259080"/>
    <xdr:sp macro="" textlink="">
      <xdr:nvSpPr>
        <xdr:cNvPr id="452" name="テキスト ボックス 451"/>
        <xdr:cNvSpPr txBox="1"/>
      </xdr:nvSpPr>
      <xdr:spPr>
        <a:xfrm>
          <a:off x="13512800" y="132753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53" name="楕円 452"/>
        <xdr:cNvSpPr/>
      </xdr:nvSpPr>
      <xdr:spPr>
        <a:xfrm>
          <a:off x="12954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44450</xdr:rowOff>
    </xdr:from>
    <xdr:ext cx="762000" cy="259080"/>
    <xdr:sp macro="" textlink="">
      <xdr:nvSpPr>
        <xdr:cNvPr id="454" name="テキスト ボックス 453"/>
        <xdr:cNvSpPr txBox="1"/>
      </xdr:nvSpPr>
      <xdr:spPr>
        <a:xfrm>
          <a:off x="12623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6540"/>
    <xdr:sp macro="" textlink="">
      <xdr:nvSpPr>
        <xdr:cNvPr id="35" name="テキスト ボックス 34"/>
        <xdr:cNvSpPr txBox="1"/>
      </xdr:nvSpPr>
      <xdr:spPr>
        <a:xfrm>
          <a:off x="1384300"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6540"/>
    <xdr:sp macro="" textlink="">
      <xdr:nvSpPr>
        <xdr:cNvPr id="39" name="テキスト ボックス 38"/>
        <xdr:cNvSpPr txBox="1"/>
      </xdr:nvSpPr>
      <xdr:spPr>
        <a:xfrm>
          <a:off x="1384300"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5" name="テキスト ボックス 44"/>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59055</xdr:rowOff>
    </xdr:from>
    <xdr:to xmlns:xdr="http://schemas.openxmlformats.org/drawingml/2006/spreadsheetDrawing">
      <xdr:col>29</xdr:col>
      <xdr:colOff>127000</xdr:colOff>
      <xdr:row>19</xdr:row>
      <xdr:rowOff>153035</xdr:rowOff>
    </xdr:to>
    <xdr:cxnSp macro="">
      <xdr:nvCxnSpPr>
        <xdr:cNvPr id="47" name="直線コネクタ 46"/>
        <xdr:cNvCxnSpPr/>
      </xdr:nvCxnSpPr>
      <xdr:spPr>
        <a:xfrm flipV="1">
          <a:off x="5651500" y="199263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125095</xdr:rowOff>
    </xdr:from>
    <xdr:ext cx="759460" cy="258445"/>
    <xdr:sp macro="" textlink="">
      <xdr:nvSpPr>
        <xdr:cNvPr id="48" name="人口1人当たり決算額の推移最小値テキスト130"/>
        <xdr:cNvSpPr txBox="1"/>
      </xdr:nvSpPr>
      <xdr:spPr>
        <a:xfrm>
          <a:off x="5740400" y="343027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153035</xdr:rowOff>
    </xdr:from>
    <xdr:to xmlns:xdr="http://schemas.openxmlformats.org/drawingml/2006/spreadsheetDrawing">
      <xdr:col>30</xdr:col>
      <xdr:colOff>25400</xdr:colOff>
      <xdr:row>19</xdr:row>
      <xdr:rowOff>153035</xdr:rowOff>
    </xdr:to>
    <xdr:cxnSp macro="">
      <xdr:nvCxnSpPr>
        <xdr:cNvPr id="49" name="直線コネクタ 48"/>
        <xdr:cNvCxnSpPr/>
      </xdr:nvCxnSpPr>
      <xdr:spPr>
        <a:xfrm>
          <a:off x="5562600" y="3458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145415</xdr:rowOff>
    </xdr:from>
    <xdr:ext cx="759460" cy="256540"/>
    <xdr:sp macro="" textlink="">
      <xdr:nvSpPr>
        <xdr:cNvPr id="50" name="人口1人当たり決算額の推移最大値テキスト130"/>
        <xdr:cNvSpPr txBox="1"/>
      </xdr:nvSpPr>
      <xdr:spPr>
        <a:xfrm>
          <a:off x="5740400" y="17360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59055</xdr:rowOff>
    </xdr:from>
    <xdr:to xmlns:xdr="http://schemas.openxmlformats.org/drawingml/2006/spreadsheetDrawing">
      <xdr:col>30</xdr:col>
      <xdr:colOff>25400</xdr:colOff>
      <xdr:row>11</xdr:row>
      <xdr:rowOff>59055</xdr:rowOff>
    </xdr:to>
    <xdr:cxnSp macro="">
      <xdr:nvCxnSpPr>
        <xdr:cNvPr id="51" name="直線コネクタ 50"/>
        <xdr:cNvCxnSpPr/>
      </xdr:nvCxnSpPr>
      <xdr:spPr>
        <a:xfrm>
          <a:off x="5562600" y="1992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146685</xdr:rowOff>
    </xdr:from>
    <xdr:to xmlns:xdr="http://schemas.openxmlformats.org/drawingml/2006/spreadsheetDrawing">
      <xdr:col>29</xdr:col>
      <xdr:colOff>127000</xdr:colOff>
      <xdr:row>15</xdr:row>
      <xdr:rowOff>24765</xdr:rowOff>
    </xdr:to>
    <xdr:cxnSp macro="">
      <xdr:nvCxnSpPr>
        <xdr:cNvPr id="52" name="直線コネクタ 51"/>
        <xdr:cNvCxnSpPr/>
      </xdr:nvCxnSpPr>
      <xdr:spPr>
        <a:xfrm flipV="1">
          <a:off x="5003800" y="259461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15240</xdr:rowOff>
    </xdr:from>
    <xdr:ext cx="759460" cy="259080"/>
    <xdr:sp macro="" textlink="">
      <xdr:nvSpPr>
        <xdr:cNvPr id="53" name="人口1人当たり決算額の推移平均値テキスト130"/>
        <xdr:cNvSpPr txBox="1"/>
      </xdr:nvSpPr>
      <xdr:spPr>
        <a:xfrm>
          <a:off x="5740400" y="297751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43180</xdr:rowOff>
    </xdr:from>
    <xdr:to xmlns:xdr="http://schemas.openxmlformats.org/drawingml/2006/spreadsheetDrawing">
      <xdr:col>29</xdr:col>
      <xdr:colOff>177800</xdr:colOff>
      <xdr:row>17</xdr:row>
      <xdr:rowOff>144780</xdr:rowOff>
    </xdr:to>
    <xdr:sp macro="" textlink="">
      <xdr:nvSpPr>
        <xdr:cNvPr id="54" name="フローチャート: 判断 53"/>
        <xdr:cNvSpPr/>
      </xdr:nvSpPr>
      <xdr:spPr>
        <a:xfrm>
          <a:off x="5600700" y="3005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24765</xdr:rowOff>
    </xdr:from>
    <xdr:to xmlns:xdr="http://schemas.openxmlformats.org/drawingml/2006/spreadsheetDrawing">
      <xdr:col>26</xdr:col>
      <xdr:colOff>50800</xdr:colOff>
      <xdr:row>15</xdr:row>
      <xdr:rowOff>26035</xdr:rowOff>
    </xdr:to>
    <xdr:cxnSp macro="">
      <xdr:nvCxnSpPr>
        <xdr:cNvPr id="55" name="直線コネクタ 54"/>
        <xdr:cNvCxnSpPr/>
      </xdr:nvCxnSpPr>
      <xdr:spPr>
        <a:xfrm flipV="1">
          <a:off x="4305300" y="264414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59055</xdr:rowOff>
    </xdr:from>
    <xdr:to xmlns:xdr="http://schemas.openxmlformats.org/drawingml/2006/spreadsheetDrawing">
      <xdr:col>26</xdr:col>
      <xdr:colOff>101600</xdr:colOff>
      <xdr:row>17</xdr:row>
      <xdr:rowOff>160655</xdr:rowOff>
    </xdr:to>
    <xdr:sp macro="" textlink="">
      <xdr:nvSpPr>
        <xdr:cNvPr id="56" name="フローチャート: 判断 55"/>
        <xdr:cNvSpPr/>
      </xdr:nvSpPr>
      <xdr:spPr>
        <a:xfrm>
          <a:off x="49530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145415</xdr:rowOff>
    </xdr:from>
    <xdr:ext cx="736600" cy="256540"/>
    <xdr:sp macro="" textlink="">
      <xdr:nvSpPr>
        <xdr:cNvPr id="57" name="テキスト ボックス 56"/>
        <xdr:cNvSpPr txBox="1"/>
      </xdr:nvSpPr>
      <xdr:spPr>
        <a:xfrm>
          <a:off x="4622800" y="31076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148590</xdr:rowOff>
    </xdr:from>
    <xdr:to xmlns:xdr="http://schemas.openxmlformats.org/drawingml/2006/spreadsheetDrawing">
      <xdr:col>22</xdr:col>
      <xdr:colOff>114300</xdr:colOff>
      <xdr:row>15</xdr:row>
      <xdr:rowOff>26035</xdr:rowOff>
    </xdr:to>
    <xdr:cxnSp macro="">
      <xdr:nvCxnSpPr>
        <xdr:cNvPr id="58" name="直線コネクタ 57"/>
        <xdr:cNvCxnSpPr/>
      </xdr:nvCxnSpPr>
      <xdr:spPr>
        <a:xfrm>
          <a:off x="3606800" y="259651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86360</xdr:rowOff>
    </xdr:from>
    <xdr:to xmlns:xdr="http://schemas.openxmlformats.org/drawingml/2006/spreadsheetDrawing">
      <xdr:col>22</xdr:col>
      <xdr:colOff>165100</xdr:colOff>
      <xdr:row>18</xdr:row>
      <xdr:rowOff>16510</xdr:rowOff>
    </xdr:to>
    <xdr:sp macro="" textlink="">
      <xdr:nvSpPr>
        <xdr:cNvPr id="59" name="フローチャート: 判断 58"/>
        <xdr:cNvSpPr/>
      </xdr:nvSpPr>
      <xdr:spPr>
        <a:xfrm>
          <a:off x="42545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1270</xdr:rowOff>
    </xdr:from>
    <xdr:ext cx="762000" cy="259080"/>
    <xdr:sp macro="" textlink="">
      <xdr:nvSpPr>
        <xdr:cNvPr id="60" name="テキスト ボックス 59"/>
        <xdr:cNvSpPr txBox="1"/>
      </xdr:nvSpPr>
      <xdr:spPr>
        <a:xfrm>
          <a:off x="3924300" y="313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144780</xdr:rowOff>
    </xdr:from>
    <xdr:to xmlns:xdr="http://schemas.openxmlformats.org/drawingml/2006/spreadsheetDrawing">
      <xdr:col>18</xdr:col>
      <xdr:colOff>177800</xdr:colOff>
      <xdr:row>14</xdr:row>
      <xdr:rowOff>148590</xdr:rowOff>
    </xdr:to>
    <xdr:cxnSp macro="">
      <xdr:nvCxnSpPr>
        <xdr:cNvPr id="61" name="直線コネクタ 60"/>
        <xdr:cNvCxnSpPr/>
      </xdr:nvCxnSpPr>
      <xdr:spPr>
        <a:xfrm>
          <a:off x="2908300" y="25927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102235</xdr:rowOff>
    </xdr:from>
    <xdr:to xmlns:xdr="http://schemas.openxmlformats.org/drawingml/2006/spreadsheetDrawing">
      <xdr:col>19</xdr:col>
      <xdr:colOff>38100</xdr:colOff>
      <xdr:row>18</xdr:row>
      <xdr:rowOff>32385</xdr:rowOff>
    </xdr:to>
    <xdr:sp macro="" textlink="">
      <xdr:nvSpPr>
        <xdr:cNvPr id="62" name="フローチャート: 判断 61"/>
        <xdr:cNvSpPr/>
      </xdr:nvSpPr>
      <xdr:spPr>
        <a:xfrm>
          <a:off x="35560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17780</xdr:rowOff>
    </xdr:from>
    <xdr:ext cx="762000" cy="256540"/>
    <xdr:sp macro="" textlink="">
      <xdr:nvSpPr>
        <xdr:cNvPr id="63" name="テキスト ボックス 62"/>
        <xdr:cNvSpPr txBox="1"/>
      </xdr:nvSpPr>
      <xdr:spPr>
        <a:xfrm>
          <a:off x="3225800" y="31515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107315</xdr:rowOff>
    </xdr:from>
    <xdr:to xmlns:xdr="http://schemas.openxmlformats.org/drawingml/2006/spreadsheetDrawing">
      <xdr:col>15</xdr:col>
      <xdr:colOff>101600</xdr:colOff>
      <xdr:row>18</xdr:row>
      <xdr:rowOff>37465</xdr:rowOff>
    </xdr:to>
    <xdr:sp macro="" textlink="">
      <xdr:nvSpPr>
        <xdr:cNvPr id="64" name="フローチャート: 判断 63"/>
        <xdr:cNvSpPr/>
      </xdr:nvSpPr>
      <xdr:spPr>
        <a:xfrm>
          <a:off x="28575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22225</xdr:rowOff>
    </xdr:from>
    <xdr:ext cx="762000" cy="258445"/>
    <xdr:sp macro="" textlink="">
      <xdr:nvSpPr>
        <xdr:cNvPr id="65" name="テキスト ボックス 64"/>
        <xdr:cNvSpPr txBox="1"/>
      </xdr:nvSpPr>
      <xdr:spPr>
        <a:xfrm>
          <a:off x="2527300" y="315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6" name="テキスト ボックス 65"/>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95885</xdr:rowOff>
    </xdr:from>
    <xdr:to xmlns:xdr="http://schemas.openxmlformats.org/drawingml/2006/spreadsheetDrawing">
      <xdr:col>29</xdr:col>
      <xdr:colOff>177800</xdr:colOff>
      <xdr:row>15</xdr:row>
      <xdr:rowOff>26035</xdr:rowOff>
    </xdr:to>
    <xdr:sp macro="" textlink="">
      <xdr:nvSpPr>
        <xdr:cNvPr id="71" name="楕円 70"/>
        <xdr:cNvSpPr/>
      </xdr:nvSpPr>
      <xdr:spPr>
        <a:xfrm>
          <a:off x="5600700" y="25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112395</xdr:rowOff>
    </xdr:from>
    <xdr:ext cx="759460" cy="256540"/>
    <xdr:sp macro="" textlink="">
      <xdr:nvSpPr>
        <xdr:cNvPr id="72" name="人口1人当たり決算額の推移該当値テキスト130"/>
        <xdr:cNvSpPr txBox="1"/>
      </xdr:nvSpPr>
      <xdr:spPr>
        <a:xfrm>
          <a:off x="5740400" y="23888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145415</xdr:rowOff>
    </xdr:from>
    <xdr:to xmlns:xdr="http://schemas.openxmlformats.org/drawingml/2006/spreadsheetDrawing">
      <xdr:col>26</xdr:col>
      <xdr:colOff>101600</xdr:colOff>
      <xdr:row>15</xdr:row>
      <xdr:rowOff>75565</xdr:rowOff>
    </xdr:to>
    <xdr:sp macro="" textlink="">
      <xdr:nvSpPr>
        <xdr:cNvPr id="73" name="楕円 72"/>
        <xdr:cNvSpPr/>
      </xdr:nvSpPr>
      <xdr:spPr>
        <a:xfrm>
          <a:off x="4953000" y="259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86360</xdr:rowOff>
    </xdr:from>
    <xdr:ext cx="736600" cy="256540"/>
    <xdr:sp macro="" textlink="">
      <xdr:nvSpPr>
        <xdr:cNvPr id="74" name="テキスト ボックス 73"/>
        <xdr:cNvSpPr txBox="1"/>
      </xdr:nvSpPr>
      <xdr:spPr>
        <a:xfrm>
          <a:off x="4622800" y="23628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146685</xdr:rowOff>
    </xdr:from>
    <xdr:to xmlns:xdr="http://schemas.openxmlformats.org/drawingml/2006/spreadsheetDrawing">
      <xdr:col>22</xdr:col>
      <xdr:colOff>165100</xdr:colOff>
      <xdr:row>15</xdr:row>
      <xdr:rowOff>76835</xdr:rowOff>
    </xdr:to>
    <xdr:sp macro="" textlink="">
      <xdr:nvSpPr>
        <xdr:cNvPr id="75" name="楕円 74"/>
        <xdr:cNvSpPr/>
      </xdr:nvSpPr>
      <xdr:spPr>
        <a:xfrm>
          <a:off x="4254500" y="259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86995</xdr:rowOff>
    </xdr:from>
    <xdr:ext cx="762000" cy="256540"/>
    <xdr:sp macro="" textlink="">
      <xdr:nvSpPr>
        <xdr:cNvPr id="76" name="テキスト ボックス 75"/>
        <xdr:cNvSpPr txBox="1"/>
      </xdr:nvSpPr>
      <xdr:spPr>
        <a:xfrm>
          <a:off x="3924300" y="2363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97790</xdr:rowOff>
    </xdr:from>
    <xdr:to xmlns:xdr="http://schemas.openxmlformats.org/drawingml/2006/spreadsheetDrawing">
      <xdr:col>19</xdr:col>
      <xdr:colOff>38100</xdr:colOff>
      <xdr:row>15</xdr:row>
      <xdr:rowOff>27940</xdr:rowOff>
    </xdr:to>
    <xdr:sp macro="" textlink="">
      <xdr:nvSpPr>
        <xdr:cNvPr id="77" name="楕円 76"/>
        <xdr:cNvSpPr/>
      </xdr:nvSpPr>
      <xdr:spPr>
        <a:xfrm>
          <a:off x="3556000" y="254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38100</xdr:rowOff>
    </xdr:from>
    <xdr:ext cx="762000" cy="259080"/>
    <xdr:sp macro="" textlink="">
      <xdr:nvSpPr>
        <xdr:cNvPr id="78" name="テキスト ボックス 77"/>
        <xdr:cNvSpPr txBox="1"/>
      </xdr:nvSpPr>
      <xdr:spPr>
        <a:xfrm>
          <a:off x="3225800" y="231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93980</xdr:rowOff>
    </xdr:from>
    <xdr:to xmlns:xdr="http://schemas.openxmlformats.org/drawingml/2006/spreadsheetDrawing">
      <xdr:col>15</xdr:col>
      <xdr:colOff>101600</xdr:colOff>
      <xdr:row>15</xdr:row>
      <xdr:rowOff>24130</xdr:rowOff>
    </xdr:to>
    <xdr:sp macro="" textlink="">
      <xdr:nvSpPr>
        <xdr:cNvPr id="79" name="楕円 78"/>
        <xdr:cNvSpPr/>
      </xdr:nvSpPr>
      <xdr:spPr>
        <a:xfrm>
          <a:off x="2857500" y="254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34290</xdr:rowOff>
    </xdr:from>
    <xdr:ext cx="762000" cy="259080"/>
    <xdr:sp macro="" textlink="">
      <xdr:nvSpPr>
        <xdr:cNvPr id="80" name="テキスト ボックス 79"/>
        <xdr:cNvSpPr txBox="1"/>
      </xdr:nvSpPr>
      <xdr:spPr>
        <a:xfrm>
          <a:off x="25273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4" name="テキスト ボックス 93"/>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6" name="テキスト ボックス 105"/>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220345</xdr:rowOff>
    </xdr:from>
    <xdr:to xmlns:xdr="http://schemas.openxmlformats.org/drawingml/2006/spreadsheetDrawing">
      <xdr:col>29</xdr:col>
      <xdr:colOff>127000</xdr:colOff>
      <xdr:row>37</xdr:row>
      <xdr:rowOff>189865</xdr:rowOff>
    </xdr:to>
    <xdr:cxnSp macro="">
      <xdr:nvCxnSpPr>
        <xdr:cNvPr id="108" name="直線コネクタ 107"/>
        <xdr:cNvCxnSpPr/>
      </xdr:nvCxnSpPr>
      <xdr:spPr>
        <a:xfrm flipV="1">
          <a:off x="5651500" y="614489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161290</xdr:rowOff>
    </xdr:from>
    <xdr:ext cx="759460" cy="259080"/>
    <xdr:sp macro="" textlink="">
      <xdr:nvSpPr>
        <xdr:cNvPr id="109" name="人口1人当たり決算額の推移最小値テキスト445"/>
        <xdr:cNvSpPr txBox="1"/>
      </xdr:nvSpPr>
      <xdr:spPr>
        <a:xfrm>
          <a:off x="5740400" y="7285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189865</xdr:rowOff>
    </xdr:from>
    <xdr:to xmlns:xdr="http://schemas.openxmlformats.org/drawingml/2006/spreadsheetDrawing">
      <xdr:col>30</xdr:col>
      <xdr:colOff>25400</xdr:colOff>
      <xdr:row>37</xdr:row>
      <xdr:rowOff>189865</xdr:rowOff>
    </xdr:to>
    <xdr:cxnSp macro="">
      <xdr:nvCxnSpPr>
        <xdr:cNvPr id="110" name="直線コネクタ 109"/>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135255</xdr:rowOff>
    </xdr:from>
    <xdr:ext cx="759460" cy="254000"/>
    <xdr:sp macro="" textlink="">
      <xdr:nvSpPr>
        <xdr:cNvPr id="111" name="人口1人当たり決算額の推移最大値テキスト445"/>
        <xdr:cNvSpPr txBox="1"/>
      </xdr:nvSpPr>
      <xdr:spPr>
        <a:xfrm>
          <a:off x="5740400" y="588835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220345</xdr:rowOff>
    </xdr:from>
    <xdr:to xmlns:xdr="http://schemas.openxmlformats.org/drawingml/2006/spreadsheetDrawing">
      <xdr:col>30</xdr:col>
      <xdr:colOff>25400</xdr:colOff>
      <xdr:row>33</xdr:row>
      <xdr:rowOff>220345</xdr:rowOff>
    </xdr:to>
    <xdr:cxnSp macro="">
      <xdr:nvCxnSpPr>
        <xdr:cNvPr id="112" name="直線コネクタ 111"/>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126365</xdr:rowOff>
    </xdr:from>
    <xdr:to xmlns:xdr="http://schemas.openxmlformats.org/drawingml/2006/spreadsheetDrawing">
      <xdr:col>29</xdr:col>
      <xdr:colOff>127000</xdr:colOff>
      <xdr:row>34</xdr:row>
      <xdr:rowOff>162560</xdr:rowOff>
    </xdr:to>
    <xdr:cxnSp macro="">
      <xdr:nvCxnSpPr>
        <xdr:cNvPr id="113" name="直線コネクタ 112"/>
        <xdr:cNvCxnSpPr/>
      </xdr:nvCxnSpPr>
      <xdr:spPr>
        <a:xfrm flipV="1">
          <a:off x="5003800" y="6393815"/>
          <a:ext cx="6477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208280</xdr:rowOff>
    </xdr:from>
    <xdr:ext cx="759460" cy="259080"/>
    <xdr:sp macro="" textlink="">
      <xdr:nvSpPr>
        <xdr:cNvPr id="114" name="人口1人当たり決算額の推移平均値テキスト445"/>
        <xdr:cNvSpPr txBox="1"/>
      </xdr:nvSpPr>
      <xdr:spPr>
        <a:xfrm>
          <a:off x="5740400" y="681863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236855</xdr:rowOff>
    </xdr:from>
    <xdr:to xmlns:xdr="http://schemas.openxmlformats.org/drawingml/2006/spreadsheetDrawing">
      <xdr:col>29</xdr:col>
      <xdr:colOff>177800</xdr:colOff>
      <xdr:row>35</xdr:row>
      <xdr:rowOff>339090</xdr:rowOff>
    </xdr:to>
    <xdr:sp macro="" textlink="">
      <xdr:nvSpPr>
        <xdr:cNvPr id="115" name="フローチャート: 判断 114"/>
        <xdr:cNvSpPr/>
      </xdr:nvSpPr>
      <xdr:spPr>
        <a:xfrm>
          <a:off x="56007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137160</xdr:rowOff>
    </xdr:from>
    <xdr:to xmlns:xdr="http://schemas.openxmlformats.org/drawingml/2006/spreadsheetDrawing">
      <xdr:col>26</xdr:col>
      <xdr:colOff>50800</xdr:colOff>
      <xdr:row>34</xdr:row>
      <xdr:rowOff>162560</xdr:rowOff>
    </xdr:to>
    <xdr:cxnSp macro="">
      <xdr:nvCxnSpPr>
        <xdr:cNvPr id="116" name="直線コネクタ 115"/>
        <xdr:cNvCxnSpPr/>
      </xdr:nvCxnSpPr>
      <xdr:spPr>
        <a:xfrm>
          <a:off x="4305300" y="640461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259715</xdr:rowOff>
    </xdr:from>
    <xdr:to xmlns:xdr="http://schemas.openxmlformats.org/drawingml/2006/spreadsheetDrawing">
      <xdr:col>26</xdr:col>
      <xdr:colOff>101600</xdr:colOff>
      <xdr:row>36</xdr:row>
      <xdr:rowOff>18415</xdr:rowOff>
    </xdr:to>
    <xdr:sp macro="" textlink="">
      <xdr:nvSpPr>
        <xdr:cNvPr id="117" name="フローチャート: 判断 116"/>
        <xdr:cNvSpPr/>
      </xdr:nvSpPr>
      <xdr:spPr>
        <a:xfrm>
          <a:off x="49530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3175</xdr:rowOff>
    </xdr:from>
    <xdr:ext cx="736600" cy="259715"/>
    <xdr:sp macro="" textlink="">
      <xdr:nvSpPr>
        <xdr:cNvPr id="118" name="テキスト ボックス 117"/>
        <xdr:cNvSpPr txBox="1"/>
      </xdr:nvSpPr>
      <xdr:spPr>
        <a:xfrm>
          <a:off x="4622800" y="69564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137160</xdr:rowOff>
    </xdr:from>
    <xdr:to xmlns:xdr="http://schemas.openxmlformats.org/drawingml/2006/spreadsheetDrawing">
      <xdr:col>22</xdr:col>
      <xdr:colOff>114300</xdr:colOff>
      <xdr:row>34</xdr:row>
      <xdr:rowOff>138430</xdr:rowOff>
    </xdr:to>
    <xdr:cxnSp macro="">
      <xdr:nvCxnSpPr>
        <xdr:cNvPr id="119" name="直線コネクタ 118"/>
        <xdr:cNvCxnSpPr/>
      </xdr:nvCxnSpPr>
      <xdr:spPr>
        <a:xfrm flipV="1">
          <a:off x="3606800" y="640461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273050</xdr:rowOff>
    </xdr:from>
    <xdr:to xmlns:xdr="http://schemas.openxmlformats.org/drawingml/2006/spreadsheetDrawing">
      <xdr:col>22</xdr:col>
      <xdr:colOff>165100</xdr:colOff>
      <xdr:row>36</xdr:row>
      <xdr:rowOff>31115</xdr:rowOff>
    </xdr:to>
    <xdr:sp macro="" textlink="">
      <xdr:nvSpPr>
        <xdr:cNvPr id="120" name="フローチャート: 判断 119"/>
        <xdr:cNvSpPr/>
      </xdr:nvSpPr>
      <xdr:spPr>
        <a:xfrm>
          <a:off x="42545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15875</xdr:rowOff>
    </xdr:from>
    <xdr:ext cx="762000" cy="259080"/>
    <xdr:sp macro="" textlink="">
      <xdr:nvSpPr>
        <xdr:cNvPr id="121" name="テキスト ボックス 120"/>
        <xdr:cNvSpPr txBox="1"/>
      </xdr:nvSpPr>
      <xdr:spPr>
        <a:xfrm>
          <a:off x="3924300" y="696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138430</xdr:rowOff>
    </xdr:from>
    <xdr:to xmlns:xdr="http://schemas.openxmlformats.org/drawingml/2006/spreadsheetDrawing">
      <xdr:col>18</xdr:col>
      <xdr:colOff>177800</xdr:colOff>
      <xdr:row>34</xdr:row>
      <xdr:rowOff>165100</xdr:rowOff>
    </xdr:to>
    <xdr:cxnSp macro="">
      <xdr:nvCxnSpPr>
        <xdr:cNvPr id="122" name="直線コネクタ 121"/>
        <xdr:cNvCxnSpPr/>
      </xdr:nvCxnSpPr>
      <xdr:spPr>
        <a:xfrm flipV="1">
          <a:off x="2908300" y="640588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271780</xdr:rowOff>
    </xdr:from>
    <xdr:to xmlns:xdr="http://schemas.openxmlformats.org/drawingml/2006/spreadsheetDrawing">
      <xdr:col>19</xdr:col>
      <xdr:colOff>38100</xdr:colOff>
      <xdr:row>36</xdr:row>
      <xdr:rowOff>29845</xdr:rowOff>
    </xdr:to>
    <xdr:sp macro="" textlink="">
      <xdr:nvSpPr>
        <xdr:cNvPr id="123" name="フローチャート: 判断 122"/>
        <xdr:cNvSpPr/>
      </xdr:nvSpPr>
      <xdr:spPr>
        <a:xfrm>
          <a:off x="35560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14605</xdr:rowOff>
    </xdr:from>
    <xdr:ext cx="762000" cy="259080"/>
    <xdr:sp macro="" textlink="">
      <xdr:nvSpPr>
        <xdr:cNvPr id="124" name="テキスト ボックス 123"/>
        <xdr:cNvSpPr txBox="1"/>
      </xdr:nvSpPr>
      <xdr:spPr>
        <a:xfrm>
          <a:off x="3225800" y="696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11430</xdr:rowOff>
    </xdr:from>
    <xdr:ext cx="762000" cy="259715"/>
    <xdr:sp macro="" textlink="">
      <xdr:nvSpPr>
        <xdr:cNvPr id="126" name="テキスト ボックス 125"/>
        <xdr:cNvSpPr txBox="1"/>
      </xdr:nvSpPr>
      <xdr:spPr>
        <a:xfrm>
          <a:off x="2527300" y="69646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7" name="テキスト ボックス 126"/>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75565</xdr:rowOff>
    </xdr:from>
    <xdr:to xmlns:xdr="http://schemas.openxmlformats.org/drawingml/2006/spreadsheetDrawing">
      <xdr:col>29</xdr:col>
      <xdr:colOff>177800</xdr:colOff>
      <xdr:row>34</xdr:row>
      <xdr:rowOff>175895</xdr:rowOff>
    </xdr:to>
    <xdr:sp macro="" textlink="">
      <xdr:nvSpPr>
        <xdr:cNvPr id="132" name="楕円 131"/>
        <xdr:cNvSpPr/>
      </xdr:nvSpPr>
      <xdr:spPr>
        <a:xfrm>
          <a:off x="5600700" y="63430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263525</xdr:rowOff>
    </xdr:from>
    <xdr:ext cx="759460" cy="259715"/>
    <xdr:sp macro="" textlink="">
      <xdr:nvSpPr>
        <xdr:cNvPr id="133" name="人口1人当たり決算額の推移該当値テキスト445"/>
        <xdr:cNvSpPr txBox="1"/>
      </xdr:nvSpPr>
      <xdr:spPr>
        <a:xfrm>
          <a:off x="5740400" y="618807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113030</xdr:rowOff>
    </xdr:from>
    <xdr:to xmlns:xdr="http://schemas.openxmlformats.org/drawingml/2006/spreadsheetDrawing">
      <xdr:col>26</xdr:col>
      <xdr:colOff>101600</xdr:colOff>
      <xdr:row>34</xdr:row>
      <xdr:rowOff>213995</xdr:rowOff>
    </xdr:to>
    <xdr:sp macro="" textlink="">
      <xdr:nvSpPr>
        <xdr:cNvPr id="134" name="楕円 133"/>
        <xdr:cNvSpPr/>
      </xdr:nvSpPr>
      <xdr:spPr>
        <a:xfrm>
          <a:off x="4953000" y="63804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224790</xdr:rowOff>
    </xdr:from>
    <xdr:ext cx="736600" cy="255270"/>
    <xdr:sp macro="" textlink="">
      <xdr:nvSpPr>
        <xdr:cNvPr id="135" name="テキスト ボックス 134"/>
        <xdr:cNvSpPr txBox="1"/>
      </xdr:nvSpPr>
      <xdr:spPr>
        <a:xfrm>
          <a:off x="4622800" y="61493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87630</xdr:rowOff>
    </xdr:from>
    <xdr:to xmlns:xdr="http://schemas.openxmlformats.org/drawingml/2006/spreadsheetDrawing">
      <xdr:col>22</xdr:col>
      <xdr:colOff>165100</xdr:colOff>
      <xdr:row>34</xdr:row>
      <xdr:rowOff>187960</xdr:rowOff>
    </xdr:to>
    <xdr:sp macro="" textlink="">
      <xdr:nvSpPr>
        <xdr:cNvPr id="136" name="楕円 135"/>
        <xdr:cNvSpPr/>
      </xdr:nvSpPr>
      <xdr:spPr>
        <a:xfrm>
          <a:off x="4254500" y="63550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198755</xdr:rowOff>
    </xdr:from>
    <xdr:ext cx="762000" cy="258445"/>
    <xdr:sp macro="" textlink="">
      <xdr:nvSpPr>
        <xdr:cNvPr id="137" name="テキスト ボックス 136"/>
        <xdr:cNvSpPr txBox="1"/>
      </xdr:nvSpPr>
      <xdr:spPr>
        <a:xfrm>
          <a:off x="3924300" y="6123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87630</xdr:rowOff>
    </xdr:from>
    <xdr:to xmlns:xdr="http://schemas.openxmlformats.org/drawingml/2006/spreadsheetDrawing">
      <xdr:col>19</xdr:col>
      <xdr:colOff>38100</xdr:colOff>
      <xdr:row>34</xdr:row>
      <xdr:rowOff>189865</xdr:rowOff>
    </xdr:to>
    <xdr:sp macro="" textlink="">
      <xdr:nvSpPr>
        <xdr:cNvPr id="138" name="楕円 137"/>
        <xdr:cNvSpPr/>
      </xdr:nvSpPr>
      <xdr:spPr>
        <a:xfrm>
          <a:off x="3556000" y="63550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198755</xdr:rowOff>
    </xdr:from>
    <xdr:ext cx="762000" cy="258445"/>
    <xdr:sp macro="" textlink="">
      <xdr:nvSpPr>
        <xdr:cNvPr id="139" name="テキスト ボックス 138"/>
        <xdr:cNvSpPr txBox="1"/>
      </xdr:nvSpPr>
      <xdr:spPr>
        <a:xfrm>
          <a:off x="3225800" y="6123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114300</xdr:rowOff>
    </xdr:from>
    <xdr:to xmlns:xdr="http://schemas.openxmlformats.org/drawingml/2006/spreadsheetDrawing">
      <xdr:col>15</xdr:col>
      <xdr:colOff>101600</xdr:colOff>
      <xdr:row>34</xdr:row>
      <xdr:rowOff>216535</xdr:rowOff>
    </xdr:to>
    <xdr:sp macro="" textlink="">
      <xdr:nvSpPr>
        <xdr:cNvPr id="140" name="楕円 139"/>
        <xdr:cNvSpPr/>
      </xdr:nvSpPr>
      <xdr:spPr>
        <a:xfrm>
          <a:off x="2857500" y="6381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226060</xdr:rowOff>
    </xdr:from>
    <xdr:ext cx="762000" cy="254000"/>
    <xdr:sp macro="" textlink="">
      <xdr:nvSpPr>
        <xdr:cNvPr id="141" name="テキスト ボックス 140"/>
        <xdr:cNvSpPr txBox="1"/>
      </xdr:nvSpPr>
      <xdr:spPr>
        <a:xfrm>
          <a:off x="2527300" y="61506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22,729
22,563
684.87
17,003,178
16,745,332
164,006
8,784,912
18,480,489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8" name="テキスト ボックス 47"/>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50" name="テキスト ボックス 49"/>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2" name="テキスト ボックス 51"/>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4" name="テキスト ボックス 53"/>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125730</xdr:rowOff>
    </xdr:from>
    <xdr:to xmlns:xdr="http://schemas.openxmlformats.org/drawingml/2006/spreadsheetDrawing">
      <xdr:col>24</xdr:col>
      <xdr:colOff>62865</xdr:colOff>
      <xdr:row>38</xdr:row>
      <xdr:rowOff>164465</xdr:rowOff>
    </xdr:to>
    <xdr:cxnSp macro="">
      <xdr:nvCxnSpPr>
        <xdr:cNvPr id="56" name="直線コネクタ 55"/>
        <xdr:cNvCxnSpPr/>
      </xdr:nvCxnSpPr>
      <xdr:spPr>
        <a:xfrm flipV="1">
          <a:off x="4633595" y="5097780"/>
          <a:ext cx="1270" cy="1581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168275</xdr:rowOff>
    </xdr:from>
    <xdr:ext cx="534670" cy="256540"/>
    <xdr:sp macro="" textlink="">
      <xdr:nvSpPr>
        <xdr:cNvPr id="57" name="人件費最小値テキスト"/>
        <xdr:cNvSpPr txBox="1"/>
      </xdr:nvSpPr>
      <xdr:spPr>
        <a:xfrm>
          <a:off x="4686300" y="66833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164465</xdr:rowOff>
    </xdr:from>
    <xdr:to xmlns:xdr="http://schemas.openxmlformats.org/drawingml/2006/spreadsheetDrawing">
      <xdr:col>24</xdr:col>
      <xdr:colOff>152400</xdr:colOff>
      <xdr:row>38</xdr:row>
      <xdr:rowOff>164465</xdr:rowOff>
    </xdr:to>
    <xdr:cxnSp macro="">
      <xdr:nvCxnSpPr>
        <xdr:cNvPr id="58" name="直線コネクタ 57"/>
        <xdr:cNvCxnSpPr/>
      </xdr:nvCxnSpPr>
      <xdr:spPr>
        <a:xfrm>
          <a:off x="454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72390</xdr:rowOff>
    </xdr:from>
    <xdr:ext cx="598805" cy="259080"/>
    <xdr:sp macro="" textlink="">
      <xdr:nvSpPr>
        <xdr:cNvPr id="59" name="人件費最大値テキスト"/>
        <xdr:cNvSpPr txBox="1"/>
      </xdr:nvSpPr>
      <xdr:spPr>
        <a:xfrm>
          <a:off x="4686300" y="4872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125730</xdr:rowOff>
    </xdr:from>
    <xdr:to xmlns:xdr="http://schemas.openxmlformats.org/drawingml/2006/spreadsheetDrawing">
      <xdr:col>24</xdr:col>
      <xdr:colOff>152400</xdr:colOff>
      <xdr:row>29</xdr:row>
      <xdr:rowOff>125730</xdr:rowOff>
    </xdr:to>
    <xdr:cxnSp macro="">
      <xdr:nvCxnSpPr>
        <xdr:cNvPr id="60" name="直線コネクタ 59"/>
        <xdr:cNvCxnSpPr/>
      </xdr:nvCxnSpPr>
      <xdr:spPr>
        <a:xfrm>
          <a:off x="4546600" y="509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52070</xdr:rowOff>
    </xdr:from>
    <xdr:to xmlns:xdr="http://schemas.openxmlformats.org/drawingml/2006/spreadsheetDrawing">
      <xdr:col>24</xdr:col>
      <xdr:colOff>63500</xdr:colOff>
      <xdr:row>34</xdr:row>
      <xdr:rowOff>113030</xdr:rowOff>
    </xdr:to>
    <xdr:cxnSp macro="">
      <xdr:nvCxnSpPr>
        <xdr:cNvPr id="61" name="直線コネクタ 60"/>
        <xdr:cNvCxnSpPr/>
      </xdr:nvCxnSpPr>
      <xdr:spPr>
        <a:xfrm flipV="1">
          <a:off x="3797300" y="588137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170815</xdr:rowOff>
    </xdr:from>
    <xdr:ext cx="534670" cy="258445"/>
    <xdr:sp macro="" textlink="">
      <xdr:nvSpPr>
        <xdr:cNvPr id="62" name="人件費平均値テキスト"/>
        <xdr:cNvSpPr txBox="1"/>
      </xdr:nvSpPr>
      <xdr:spPr>
        <a:xfrm>
          <a:off x="4686300" y="6171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20955</xdr:rowOff>
    </xdr:from>
    <xdr:to xmlns:xdr="http://schemas.openxmlformats.org/drawingml/2006/spreadsheetDrawing">
      <xdr:col>24</xdr:col>
      <xdr:colOff>114300</xdr:colOff>
      <xdr:row>36</xdr:row>
      <xdr:rowOff>122555</xdr:rowOff>
    </xdr:to>
    <xdr:sp macro="" textlink="">
      <xdr:nvSpPr>
        <xdr:cNvPr id="63" name="フローチャート: 判断 62"/>
        <xdr:cNvSpPr/>
      </xdr:nvSpPr>
      <xdr:spPr>
        <a:xfrm>
          <a:off x="45847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113030</xdr:rowOff>
    </xdr:from>
    <xdr:to xmlns:xdr="http://schemas.openxmlformats.org/drawingml/2006/spreadsheetDrawing">
      <xdr:col>19</xdr:col>
      <xdr:colOff>177800</xdr:colOff>
      <xdr:row>34</xdr:row>
      <xdr:rowOff>136525</xdr:rowOff>
    </xdr:to>
    <xdr:cxnSp macro="">
      <xdr:nvCxnSpPr>
        <xdr:cNvPr id="64" name="直線コネクタ 63"/>
        <xdr:cNvCxnSpPr/>
      </xdr:nvCxnSpPr>
      <xdr:spPr>
        <a:xfrm flipV="1">
          <a:off x="2908300" y="59423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30480</xdr:rowOff>
    </xdr:from>
    <xdr:to xmlns:xdr="http://schemas.openxmlformats.org/drawingml/2006/spreadsheetDrawing">
      <xdr:col>20</xdr:col>
      <xdr:colOff>38100</xdr:colOff>
      <xdr:row>36</xdr:row>
      <xdr:rowOff>132080</xdr:rowOff>
    </xdr:to>
    <xdr:sp macro="" textlink="">
      <xdr:nvSpPr>
        <xdr:cNvPr id="65" name="フローチャート: 判断 64"/>
        <xdr:cNvSpPr/>
      </xdr:nvSpPr>
      <xdr:spPr>
        <a:xfrm>
          <a:off x="3746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123190</xdr:rowOff>
    </xdr:from>
    <xdr:ext cx="532130" cy="256540"/>
    <xdr:sp macro="" textlink="">
      <xdr:nvSpPr>
        <xdr:cNvPr id="66" name="テキスト ボックス 65"/>
        <xdr:cNvSpPr txBox="1"/>
      </xdr:nvSpPr>
      <xdr:spPr>
        <a:xfrm>
          <a:off x="3529965" y="6295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59690</xdr:rowOff>
    </xdr:from>
    <xdr:to xmlns:xdr="http://schemas.openxmlformats.org/drawingml/2006/spreadsheetDrawing">
      <xdr:col>15</xdr:col>
      <xdr:colOff>50800</xdr:colOff>
      <xdr:row>34</xdr:row>
      <xdr:rowOff>136525</xdr:rowOff>
    </xdr:to>
    <xdr:cxnSp macro="">
      <xdr:nvCxnSpPr>
        <xdr:cNvPr id="67" name="直線コネクタ 66"/>
        <xdr:cNvCxnSpPr/>
      </xdr:nvCxnSpPr>
      <xdr:spPr>
        <a:xfrm>
          <a:off x="2019300" y="588899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57150</xdr:rowOff>
    </xdr:from>
    <xdr:to xmlns:xdr="http://schemas.openxmlformats.org/drawingml/2006/spreadsheetDrawing">
      <xdr:col>15</xdr:col>
      <xdr:colOff>101600</xdr:colOff>
      <xdr:row>36</xdr:row>
      <xdr:rowOff>158750</xdr:rowOff>
    </xdr:to>
    <xdr:sp macro="" textlink="">
      <xdr:nvSpPr>
        <xdr:cNvPr id="68" name="フローチャート: 判断 67"/>
        <xdr:cNvSpPr/>
      </xdr:nvSpPr>
      <xdr:spPr>
        <a:xfrm>
          <a:off x="2857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149860</xdr:rowOff>
    </xdr:from>
    <xdr:ext cx="532130" cy="259080"/>
    <xdr:sp macro="" textlink="">
      <xdr:nvSpPr>
        <xdr:cNvPr id="69" name="テキスト ボックス 68"/>
        <xdr:cNvSpPr txBox="1"/>
      </xdr:nvSpPr>
      <xdr:spPr>
        <a:xfrm>
          <a:off x="2640965" y="6322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59690</xdr:rowOff>
    </xdr:from>
    <xdr:to xmlns:xdr="http://schemas.openxmlformats.org/drawingml/2006/spreadsheetDrawing">
      <xdr:col>10</xdr:col>
      <xdr:colOff>114300</xdr:colOff>
      <xdr:row>34</xdr:row>
      <xdr:rowOff>82550</xdr:rowOff>
    </xdr:to>
    <xdr:cxnSp macro="">
      <xdr:nvCxnSpPr>
        <xdr:cNvPr id="70" name="直線コネクタ 69"/>
        <xdr:cNvCxnSpPr/>
      </xdr:nvCxnSpPr>
      <xdr:spPr>
        <a:xfrm flipV="1">
          <a:off x="1130300" y="58889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71" name="フローチャート: 判断 70"/>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109220</xdr:rowOff>
    </xdr:from>
    <xdr:ext cx="532130" cy="256540"/>
    <xdr:sp macro="" textlink="">
      <xdr:nvSpPr>
        <xdr:cNvPr id="72" name="テキスト ボックス 71"/>
        <xdr:cNvSpPr txBox="1"/>
      </xdr:nvSpPr>
      <xdr:spPr>
        <a:xfrm>
          <a:off x="1751965" y="6452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22225</xdr:rowOff>
    </xdr:from>
    <xdr:to xmlns:xdr="http://schemas.openxmlformats.org/drawingml/2006/spreadsheetDrawing">
      <xdr:col>6</xdr:col>
      <xdr:colOff>38100</xdr:colOff>
      <xdr:row>37</xdr:row>
      <xdr:rowOff>123825</xdr:rowOff>
    </xdr:to>
    <xdr:sp macro="" textlink="">
      <xdr:nvSpPr>
        <xdr:cNvPr id="73" name="フローチャート: 判断 72"/>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114935</xdr:rowOff>
    </xdr:from>
    <xdr:ext cx="532130" cy="259080"/>
    <xdr:sp macro="" textlink="">
      <xdr:nvSpPr>
        <xdr:cNvPr id="74" name="テキスト ボックス 73"/>
        <xdr:cNvSpPr txBox="1"/>
      </xdr:nvSpPr>
      <xdr:spPr>
        <a:xfrm>
          <a:off x="862965" y="6458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1270</xdr:rowOff>
    </xdr:from>
    <xdr:to xmlns:xdr="http://schemas.openxmlformats.org/drawingml/2006/spreadsheetDrawing">
      <xdr:col>24</xdr:col>
      <xdr:colOff>114300</xdr:colOff>
      <xdr:row>34</xdr:row>
      <xdr:rowOff>102870</xdr:rowOff>
    </xdr:to>
    <xdr:sp macro="" textlink="">
      <xdr:nvSpPr>
        <xdr:cNvPr id="80" name="楕円 79"/>
        <xdr:cNvSpPr/>
      </xdr:nvSpPr>
      <xdr:spPr>
        <a:xfrm>
          <a:off x="4584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24130</xdr:rowOff>
    </xdr:from>
    <xdr:ext cx="534670" cy="259080"/>
    <xdr:sp macro="" textlink="">
      <xdr:nvSpPr>
        <xdr:cNvPr id="81" name="人件費該当値テキスト"/>
        <xdr:cNvSpPr txBox="1"/>
      </xdr:nvSpPr>
      <xdr:spPr>
        <a:xfrm>
          <a:off x="4686300" y="5681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62230</xdr:rowOff>
    </xdr:from>
    <xdr:to xmlns:xdr="http://schemas.openxmlformats.org/drawingml/2006/spreadsheetDrawing">
      <xdr:col>20</xdr:col>
      <xdr:colOff>38100</xdr:colOff>
      <xdr:row>34</xdr:row>
      <xdr:rowOff>163830</xdr:rowOff>
    </xdr:to>
    <xdr:sp macro="" textlink="">
      <xdr:nvSpPr>
        <xdr:cNvPr id="82" name="楕円 81"/>
        <xdr:cNvSpPr/>
      </xdr:nvSpPr>
      <xdr:spPr>
        <a:xfrm>
          <a:off x="3746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8890</xdr:rowOff>
    </xdr:from>
    <xdr:ext cx="532130" cy="256540"/>
    <xdr:sp macro="" textlink="">
      <xdr:nvSpPr>
        <xdr:cNvPr id="83" name="テキスト ボックス 82"/>
        <xdr:cNvSpPr txBox="1"/>
      </xdr:nvSpPr>
      <xdr:spPr>
        <a:xfrm>
          <a:off x="3529965" y="5666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86360</xdr:rowOff>
    </xdr:from>
    <xdr:to xmlns:xdr="http://schemas.openxmlformats.org/drawingml/2006/spreadsheetDrawing">
      <xdr:col>15</xdr:col>
      <xdr:colOff>101600</xdr:colOff>
      <xdr:row>35</xdr:row>
      <xdr:rowOff>15875</xdr:rowOff>
    </xdr:to>
    <xdr:sp macro="" textlink="">
      <xdr:nvSpPr>
        <xdr:cNvPr id="84" name="楕円 83"/>
        <xdr:cNvSpPr/>
      </xdr:nvSpPr>
      <xdr:spPr>
        <a:xfrm>
          <a:off x="2857500" y="5915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32385</xdr:rowOff>
    </xdr:from>
    <xdr:ext cx="532130" cy="256540"/>
    <xdr:sp macro="" textlink="">
      <xdr:nvSpPr>
        <xdr:cNvPr id="85" name="テキスト ボックス 84"/>
        <xdr:cNvSpPr txBox="1"/>
      </xdr:nvSpPr>
      <xdr:spPr>
        <a:xfrm>
          <a:off x="2640965" y="56902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8890</xdr:rowOff>
    </xdr:from>
    <xdr:to xmlns:xdr="http://schemas.openxmlformats.org/drawingml/2006/spreadsheetDrawing">
      <xdr:col>10</xdr:col>
      <xdr:colOff>165100</xdr:colOff>
      <xdr:row>34</xdr:row>
      <xdr:rowOff>110490</xdr:rowOff>
    </xdr:to>
    <xdr:sp macro="" textlink="">
      <xdr:nvSpPr>
        <xdr:cNvPr id="86" name="楕円 85"/>
        <xdr:cNvSpPr/>
      </xdr:nvSpPr>
      <xdr:spPr>
        <a:xfrm>
          <a:off x="1968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127000</xdr:rowOff>
    </xdr:from>
    <xdr:ext cx="532130" cy="259080"/>
    <xdr:sp macro="" textlink="">
      <xdr:nvSpPr>
        <xdr:cNvPr id="87" name="テキスト ボックス 86"/>
        <xdr:cNvSpPr txBox="1"/>
      </xdr:nvSpPr>
      <xdr:spPr>
        <a:xfrm>
          <a:off x="1751965" y="5613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31750</xdr:rowOff>
    </xdr:from>
    <xdr:to xmlns:xdr="http://schemas.openxmlformats.org/drawingml/2006/spreadsheetDrawing">
      <xdr:col>6</xdr:col>
      <xdr:colOff>38100</xdr:colOff>
      <xdr:row>34</xdr:row>
      <xdr:rowOff>133350</xdr:rowOff>
    </xdr:to>
    <xdr:sp macro="" textlink="">
      <xdr:nvSpPr>
        <xdr:cNvPr id="88" name="楕円 87"/>
        <xdr:cNvSpPr/>
      </xdr:nvSpPr>
      <xdr:spPr>
        <a:xfrm>
          <a:off x="1079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149860</xdr:rowOff>
    </xdr:from>
    <xdr:ext cx="532130" cy="259080"/>
    <xdr:sp macro="" textlink="">
      <xdr:nvSpPr>
        <xdr:cNvPr id="89" name="テキスト ボックス 88"/>
        <xdr:cNvSpPr txBox="1"/>
      </xdr:nvSpPr>
      <xdr:spPr>
        <a:xfrm>
          <a:off x="862965" y="5636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6380" cy="256540"/>
    <xdr:sp macro="" textlink="">
      <xdr:nvSpPr>
        <xdr:cNvPr id="100" name="テキスト ボックス 99"/>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4" name="テキスト ボックス 103"/>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090" cy="256540"/>
    <xdr:sp macro="" textlink="">
      <xdr:nvSpPr>
        <xdr:cNvPr id="106" name="テキスト ボックス 105"/>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8" name="テキスト ボックス 107"/>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090" cy="259080"/>
    <xdr:sp macro="" textlink="">
      <xdr:nvSpPr>
        <xdr:cNvPr id="110" name="テキスト ボックス 109"/>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2" name="テキスト ボックス 111"/>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99060</xdr:rowOff>
    </xdr:from>
    <xdr:to xmlns:xdr="http://schemas.openxmlformats.org/drawingml/2006/spreadsheetDrawing">
      <xdr:col>24</xdr:col>
      <xdr:colOff>62865</xdr:colOff>
      <xdr:row>59</xdr:row>
      <xdr:rowOff>83820</xdr:rowOff>
    </xdr:to>
    <xdr:cxnSp macro="">
      <xdr:nvCxnSpPr>
        <xdr:cNvPr id="114" name="直線コネクタ 113"/>
        <xdr:cNvCxnSpPr/>
      </xdr:nvCxnSpPr>
      <xdr:spPr>
        <a:xfrm flipV="1">
          <a:off x="4633595" y="884301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87630</xdr:rowOff>
    </xdr:from>
    <xdr:ext cx="534670" cy="256540"/>
    <xdr:sp macro="" textlink="">
      <xdr:nvSpPr>
        <xdr:cNvPr id="115" name="物件費最小値テキスト"/>
        <xdr:cNvSpPr txBox="1"/>
      </xdr:nvSpPr>
      <xdr:spPr>
        <a:xfrm>
          <a:off x="4686300" y="102031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83820</xdr:rowOff>
    </xdr:from>
    <xdr:to xmlns:xdr="http://schemas.openxmlformats.org/drawingml/2006/spreadsheetDrawing">
      <xdr:col>24</xdr:col>
      <xdr:colOff>152400</xdr:colOff>
      <xdr:row>59</xdr:row>
      <xdr:rowOff>83820</xdr:rowOff>
    </xdr:to>
    <xdr:cxnSp macro="">
      <xdr:nvCxnSpPr>
        <xdr:cNvPr id="116" name="直線コネクタ 115"/>
        <xdr:cNvCxnSpPr/>
      </xdr:nvCxnSpPr>
      <xdr:spPr>
        <a:xfrm>
          <a:off x="4546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45720</xdr:rowOff>
    </xdr:from>
    <xdr:ext cx="598805" cy="259080"/>
    <xdr:sp macro="" textlink="">
      <xdr:nvSpPr>
        <xdr:cNvPr id="117" name="物件費最大値テキスト"/>
        <xdr:cNvSpPr txBox="1"/>
      </xdr:nvSpPr>
      <xdr:spPr>
        <a:xfrm>
          <a:off x="4686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99060</xdr:rowOff>
    </xdr:from>
    <xdr:to xmlns:xdr="http://schemas.openxmlformats.org/drawingml/2006/spreadsheetDrawing">
      <xdr:col>24</xdr:col>
      <xdr:colOff>152400</xdr:colOff>
      <xdr:row>51</xdr:row>
      <xdr:rowOff>99060</xdr:rowOff>
    </xdr:to>
    <xdr:cxnSp macro="">
      <xdr:nvCxnSpPr>
        <xdr:cNvPr id="118" name="直線コネクタ 117"/>
        <xdr:cNvCxnSpPr/>
      </xdr:nvCxnSpPr>
      <xdr:spPr>
        <a:xfrm>
          <a:off x="45466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24765</xdr:rowOff>
    </xdr:from>
    <xdr:to xmlns:xdr="http://schemas.openxmlformats.org/drawingml/2006/spreadsheetDrawing">
      <xdr:col>24</xdr:col>
      <xdr:colOff>63500</xdr:colOff>
      <xdr:row>57</xdr:row>
      <xdr:rowOff>63500</xdr:rowOff>
    </xdr:to>
    <xdr:cxnSp macro="">
      <xdr:nvCxnSpPr>
        <xdr:cNvPr id="119" name="直線コネクタ 118"/>
        <xdr:cNvCxnSpPr/>
      </xdr:nvCxnSpPr>
      <xdr:spPr>
        <a:xfrm flipV="1">
          <a:off x="3797300" y="979741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133350</xdr:rowOff>
    </xdr:from>
    <xdr:ext cx="534670" cy="256540"/>
    <xdr:sp macro="" textlink="">
      <xdr:nvSpPr>
        <xdr:cNvPr id="120" name="物件費平均値テキスト"/>
        <xdr:cNvSpPr txBox="1"/>
      </xdr:nvSpPr>
      <xdr:spPr>
        <a:xfrm>
          <a:off x="4686300" y="99060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85090</xdr:rowOff>
    </xdr:to>
    <xdr:sp macro="" textlink="">
      <xdr:nvSpPr>
        <xdr:cNvPr id="121" name="フローチャート: 判断 120"/>
        <xdr:cNvSpPr/>
      </xdr:nvSpPr>
      <xdr:spPr>
        <a:xfrm>
          <a:off x="4584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37465</xdr:rowOff>
    </xdr:from>
    <xdr:to xmlns:xdr="http://schemas.openxmlformats.org/drawingml/2006/spreadsheetDrawing">
      <xdr:col>19</xdr:col>
      <xdr:colOff>177800</xdr:colOff>
      <xdr:row>57</xdr:row>
      <xdr:rowOff>63500</xdr:rowOff>
    </xdr:to>
    <xdr:cxnSp macro="">
      <xdr:nvCxnSpPr>
        <xdr:cNvPr id="122" name="直線コネクタ 121"/>
        <xdr:cNvCxnSpPr/>
      </xdr:nvCxnSpPr>
      <xdr:spPr>
        <a:xfrm>
          <a:off x="2908300" y="98101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19685</xdr:rowOff>
    </xdr:from>
    <xdr:to xmlns:xdr="http://schemas.openxmlformats.org/drawingml/2006/spreadsheetDrawing">
      <xdr:col>20</xdr:col>
      <xdr:colOff>38100</xdr:colOff>
      <xdr:row>58</xdr:row>
      <xdr:rowOff>121285</xdr:rowOff>
    </xdr:to>
    <xdr:sp macro="" textlink="">
      <xdr:nvSpPr>
        <xdr:cNvPr id="123" name="フローチャート: 判断 122"/>
        <xdr:cNvSpPr/>
      </xdr:nvSpPr>
      <xdr:spPr>
        <a:xfrm>
          <a:off x="3746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112395</xdr:rowOff>
    </xdr:from>
    <xdr:ext cx="532130" cy="256540"/>
    <xdr:sp macro="" textlink="">
      <xdr:nvSpPr>
        <xdr:cNvPr id="124" name="テキスト ボックス 123"/>
        <xdr:cNvSpPr txBox="1"/>
      </xdr:nvSpPr>
      <xdr:spPr>
        <a:xfrm>
          <a:off x="3529965" y="100564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37465</xdr:rowOff>
    </xdr:from>
    <xdr:to xmlns:xdr="http://schemas.openxmlformats.org/drawingml/2006/spreadsheetDrawing">
      <xdr:col>15</xdr:col>
      <xdr:colOff>50800</xdr:colOff>
      <xdr:row>57</xdr:row>
      <xdr:rowOff>74930</xdr:rowOff>
    </xdr:to>
    <xdr:cxnSp macro="">
      <xdr:nvCxnSpPr>
        <xdr:cNvPr id="125" name="直線コネクタ 124"/>
        <xdr:cNvCxnSpPr/>
      </xdr:nvCxnSpPr>
      <xdr:spPr>
        <a:xfrm flipV="1">
          <a:off x="2019300" y="98101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62230</xdr:rowOff>
    </xdr:from>
    <xdr:to xmlns:xdr="http://schemas.openxmlformats.org/drawingml/2006/spreadsheetDrawing">
      <xdr:col>15</xdr:col>
      <xdr:colOff>101600</xdr:colOff>
      <xdr:row>58</xdr:row>
      <xdr:rowOff>163830</xdr:rowOff>
    </xdr:to>
    <xdr:sp macro="" textlink="">
      <xdr:nvSpPr>
        <xdr:cNvPr id="126" name="フローチャート: 判断 125"/>
        <xdr:cNvSpPr/>
      </xdr:nvSpPr>
      <xdr:spPr>
        <a:xfrm>
          <a:off x="2857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154940</xdr:rowOff>
    </xdr:from>
    <xdr:ext cx="532130" cy="256540"/>
    <xdr:sp macro="" textlink="">
      <xdr:nvSpPr>
        <xdr:cNvPr id="127" name="テキスト ボックス 126"/>
        <xdr:cNvSpPr txBox="1"/>
      </xdr:nvSpPr>
      <xdr:spPr>
        <a:xfrm>
          <a:off x="2640965" y="100990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74930</xdr:rowOff>
    </xdr:from>
    <xdr:to xmlns:xdr="http://schemas.openxmlformats.org/drawingml/2006/spreadsheetDrawing">
      <xdr:col>10</xdr:col>
      <xdr:colOff>114300</xdr:colOff>
      <xdr:row>57</xdr:row>
      <xdr:rowOff>109220</xdr:rowOff>
    </xdr:to>
    <xdr:cxnSp macro="">
      <xdr:nvCxnSpPr>
        <xdr:cNvPr id="128" name="直線コネクタ 127"/>
        <xdr:cNvCxnSpPr/>
      </xdr:nvCxnSpPr>
      <xdr:spPr>
        <a:xfrm flipV="1">
          <a:off x="1130300" y="98475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81280</xdr:rowOff>
    </xdr:from>
    <xdr:to xmlns:xdr="http://schemas.openxmlformats.org/drawingml/2006/spreadsheetDrawing">
      <xdr:col>10</xdr:col>
      <xdr:colOff>165100</xdr:colOff>
      <xdr:row>59</xdr:row>
      <xdr:rowOff>11430</xdr:rowOff>
    </xdr:to>
    <xdr:sp macro="" textlink="">
      <xdr:nvSpPr>
        <xdr:cNvPr id="129" name="フローチャート: 判断 128"/>
        <xdr:cNvSpPr/>
      </xdr:nvSpPr>
      <xdr:spPr>
        <a:xfrm>
          <a:off x="1968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2540</xdr:rowOff>
    </xdr:from>
    <xdr:ext cx="532130" cy="259080"/>
    <xdr:sp macro="" textlink="">
      <xdr:nvSpPr>
        <xdr:cNvPr id="130" name="テキスト ボックス 129"/>
        <xdr:cNvSpPr txBox="1"/>
      </xdr:nvSpPr>
      <xdr:spPr>
        <a:xfrm>
          <a:off x="1751965" y="10118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31" name="フローチャート: 判断 130"/>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171450</xdr:rowOff>
    </xdr:from>
    <xdr:ext cx="532130" cy="259080"/>
    <xdr:sp macro="" textlink="">
      <xdr:nvSpPr>
        <xdr:cNvPr id="132" name="テキスト ボックス 131"/>
        <xdr:cNvSpPr txBox="1"/>
      </xdr:nvSpPr>
      <xdr:spPr>
        <a:xfrm>
          <a:off x="862965" y="10115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145415</xdr:rowOff>
    </xdr:from>
    <xdr:to xmlns:xdr="http://schemas.openxmlformats.org/drawingml/2006/spreadsheetDrawing">
      <xdr:col>24</xdr:col>
      <xdr:colOff>114300</xdr:colOff>
      <xdr:row>57</xdr:row>
      <xdr:rowOff>75565</xdr:rowOff>
    </xdr:to>
    <xdr:sp macro="" textlink="">
      <xdr:nvSpPr>
        <xdr:cNvPr id="138" name="楕円 137"/>
        <xdr:cNvSpPr/>
      </xdr:nvSpPr>
      <xdr:spPr>
        <a:xfrm>
          <a:off x="45847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168275</xdr:rowOff>
    </xdr:from>
    <xdr:ext cx="534670" cy="256540"/>
    <xdr:sp macro="" textlink="">
      <xdr:nvSpPr>
        <xdr:cNvPr id="139" name="物件費該当値テキスト"/>
        <xdr:cNvSpPr txBox="1"/>
      </xdr:nvSpPr>
      <xdr:spPr>
        <a:xfrm>
          <a:off x="4686300" y="95980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12065</xdr:rowOff>
    </xdr:from>
    <xdr:to xmlns:xdr="http://schemas.openxmlformats.org/drawingml/2006/spreadsheetDrawing">
      <xdr:col>20</xdr:col>
      <xdr:colOff>38100</xdr:colOff>
      <xdr:row>57</xdr:row>
      <xdr:rowOff>113665</xdr:rowOff>
    </xdr:to>
    <xdr:sp macro="" textlink="">
      <xdr:nvSpPr>
        <xdr:cNvPr id="140" name="楕円 139"/>
        <xdr:cNvSpPr/>
      </xdr:nvSpPr>
      <xdr:spPr>
        <a:xfrm>
          <a:off x="3746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130175</xdr:rowOff>
    </xdr:from>
    <xdr:ext cx="532130" cy="259080"/>
    <xdr:sp macro="" textlink="">
      <xdr:nvSpPr>
        <xdr:cNvPr id="141" name="テキスト ボックス 140"/>
        <xdr:cNvSpPr txBox="1"/>
      </xdr:nvSpPr>
      <xdr:spPr>
        <a:xfrm>
          <a:off x="3529965" y="9559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158115</xdr:rowOff>
    </xdr:from>
    <xdr:to xmlns:xdr="http://schemas.openxmlformats.org/drawingml/2006/spreadsheetDrawing">
      <xdr:col>15</xdr:col>
      <xdr:colOff>101600</xdr:colOff>
      <xdr:row>57</xdr:row>
      <xdr:rowOff>88265</xdr:rowOff>
    </xdr:to>
    <xdr:sp macro="" textlink="">
      <xdr:nvSpPr>
        <xdr:cNvPr id="142" name="楕円 141"/>
        <xdr:cNvSpPr/>
      </xdr:nvSpPr>
      <xdr:spPr>
        <a:xfrm>
          <a:off x="2857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104775</xdr:rowOff>
    </xdr:from>
    <xdr:ext cx="532130" cy="259080"/>
    <xdr:sp macro="" textlink="">
      <xdr:nvSpPr>
        <xdr:cNvPr id="143" name="テキスト ボックス 142"/>
        <xdr:cNvSpPr txBox="1"/>
      </xdr:nvSpPr>
      <xdr:spPr>
        <a:xfrm>
          <a:off x="2640965" y="95345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24130</xdr:rowOff>
    </xdr:from>
    <xdr:to xmlns:xdr="http://schemas.openxmlformats.org/drawingml/2006/spreadsheetDrawing">
      <xdr:col>10</xdr:col>
      <xdr:colOff>165100</xdr:colOff>
      <xdr:row>57</xdr:row>
      <xdr:rowOff>125730</xdr:rowOff>
    </xdr:to>
    <xdr:sp macro="" textlink="">
      <xdr:nvSpPr>
        <xdr:cNvPr id="144" name="楕円 143"/>
        <xdr:cNvSpPr/>
      </xdr:nvSpPr>
      <xdr:spPr>
        <a:xfrm>
          <a:off x="1968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142240</xdr:rowOff>
    </xdr:from>
    <xdr:ext cx="532130" cy="259080"/>
    <xdr:sp macro="" textlink="">
      <xdr:nvSpPr>
        <xdr:cNvPr id="145" name="テキスト ボックス 144"/>
        <xdr:cNvSpPr txBox="1"/>
      </xdr:nvSpPr>
      <xdr:spPr>
        <a:xfrm>
          <a:off x="1751965" y="9571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58420</xdr:rowOff>
    </xdr:from>
    <xdr:to xmlns:xdr="http://schemas.openxmlformats.org/drawingml/2006/spreadsheetDrawing">
      <xdr:col>6</xdr:col>
      <xdr:colOff>38100</xdr:colOff>
      <xdr:row>57</xdr:row>
      <xdr:rowOff>160020</xdr:rowOff>
    </xdr:to>
    <xdr:sp macro="" textlink="">
      <xdr:nvSpPr>
        <xdr:cNvPr id="146" name="楕円 145"/>
        <xdr:cNvSpPr/>
      </xdr:nvSpPr>
      <xdr:spPr>
        <a:xfrm>
          <a:off x="1079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5080</xdr:rowOff>
    </xdr:from>
    <xdr:ext cx="532130" cy="259080"/>
    <xdr:sp macro="" textlink="">
      <xdr:nvSpPr>
        <xdr:cNvPr id="147" name="テキスト ボックス 146"/>
        <xdr:cNvSpPr txBox="1"/>
      </xdr:nvSpPr>
      <xdr:spPr>
        <a:xfrm>
          <a:off x="862965" y="9606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6" name="テキスト ボックス 155"/>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6380" cy="256540"/>
    <xdr:sp macro="" textlink="">
      <xdr:nvSpPr>
        <xdr:cNvPr id="159" name="テキスト ボックス 158"/>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6540"/>
    <xdr:sp macro="" textlink="">
      <xdr:nvSpPr>
        <xdr:cNvPr id="161" name="テキスト ボックス 160"/>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6540"/>
    <xdr:sp macro="" textlink="">
      <xdr:nvSpPr>
        <xdr:cNvPr id="163" name="テキスト ボックス 162"/>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6540"/>
    <xdr:sp macro="" textlink="">
      <xdr:nvSpPr>
        <xdr:cNvPr id="165" name="テキスト ボックス 164"/>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6540"/>
    <xdr:sp macro="" textlink="">
      <xdr:nvSpPr>
        <xdr:cNvPr id="167" name="テキスト ボックス 166"/>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7620</xdr:rowOff>
    </xdr:from>
    <xdr:to xmlns:xdr="http://schemas.openxmlformats.org/drawingml/2006/spreadsheetDrawing">
      <xdr:col>24</xdr:col>
      <xdr:colOff>62865</xdr:colOff>
      <xdr:row>78</xdr:row>
      <xdr:rowOff>120650</xdr:rowOff>
    </xdr:to>
    <xdr:cxnSp macro="">
      <xdr:nvCxnSpPr>
        <xdr:cNvPr id="169" name="直線コネクタ 168"/>
        <xdr:cNvCxnSpPr/>
      </xdr:nvCxnSpPr>
      <xdr:spPr>
        <a:xfrm flipV="1">
          <a:off x="4633595" y="1235202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124460</xdr:rowOff>
    </xdr:from>
    <xdr:ext cx="378460" cy="259080"/>
    <xdr:sp macro="" textlink="">
      <xdr:nvSpPr>
        <xdr:cNvPr id="170" name="維持補修費最小値テキスト"/>
        <xdr:cNvSpPr txBox="1"/>
      </xdr:nvSpPr>
      <xdr:spPr>
        <a:xfrm>
          <a:off x="4686300" y="13497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120650</xdr:rowOff>
    </xdr:from>
    <xdr:to xmlns:xdr="http://schemas.openxmlformats.org/drawingml/2006/spreadsheetDrawing">
      <xdr:col>24</xdr:col>
      <xdr:colOff>152400</xdr:colOff>
      <xdr:row>78</xdr:row>
      <xdr:rowOff>120650</xdr:rowOff>
    </xdr:to>
    <xdr:cxnSp macro="">
      <xdr:nvCxnSpPr>
        <xdr:cNvPr id="171" name="直線コネクタ 170"/>
        <xdr:cNvCxnSpPr/>
      </xdr:nvCxnSpPr>
      <xdr:spPr>
        <a:xfrm>
          <a:off x="4546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125730</xdr:rowOff>
    </xdr:from>
    <xdr:ext cx="534670" cy="259080"/>
    <xdr:sp macro="" textlink="">
      <xdr:nvSpPr>
        <xdr:cNvPr id="172" name="維持補修費最大値テキスト"/>
        <xdr:cNvSpPr txBox="1"/>
      </xdr:nvSpPr>
      <xdr:spPr>
        <a:xfrm>
          <a:off x="4686300" y="1212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7620</xdr:rowOff>
    </xdr:from>
    <xdr:to xmlns:xdr="http://schemas.openxmlformats.org/drawingml/2006/spreadsheetDrawing">
      <xdr:col>24</xdr:col>
      <xdr:colOff>152400</xdr:colOff>
      <xdr:row>72</xdr:row>
      <xdr:rowOff>7620</xdr:rowOff>
    </xdr:to>
    <xdr:cxnSp macro="">
      <xdr:nvCxnSpPr>
        <xdr:cNvPr id="173" name="直線コネクタ 172"/>
        <xdr:cNvCxnSpPr/>
      </xdr:nvCxnSpPr>
      <xdr:spPr>
        <a:xfrm>
          <a:off x="4546600" y="1235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160655</xdr:rowOff>
    </xdr:from>
    <xdr:to xmlns:xdr="http://schemas.openxmlformats.org/drawingml/2006/spreadsheetDrawing">
      <xdr:col>24</xdr:col>
      <xdr:colOff>63500</xdr:colOff>
      <xdr:row>74</xdr:row>
      <xdr:rowOff>85090</xdr:rowOff>
    </xdr:to>
    <xdr:cxnSp macro="">
      <xdr:nvCxnSpPr>
        <xdr:cNvPr id="174" name="直線コネクタ 173"/>
        <xdr:cNvCxnSpPr/>
      </xdr:nvCxnSpPr>
      <xdr:spPr>
        <a:xfrm>
          <a:off x="3797300" y="1267650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46990</xdr:rowOff>
    </xdr:from>
    <xdr:ext cx="469900" cy="259080"/>
    <xdr:sp macro="" textlink="">
      <xdr:nvSpPr>
        <xdr:cNvPr id="175" name="維持補修費平均値テキスト"/>
        <xdr:cNvSpPr txBox="1"/>
      </xdr:nvSpPr>
      <xdr:spPr>
        <a:xfrm>
          <a:off x="4686300" y="13248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68580</xdr:rowOff>
    </xdr:from>
    <xdr:to xmlns:xdr="http://schemas.openxmlformats.org/drawingml/2006/spreadsheetDrawing">
      <xdr:col>24</xdr:col>
      <xdr:colOff>114300</xdr:colOff>
      <xdr:row>77</xdr:row>
      <xdr:rowOff>170180</xdr:rowOff>
    </xdr:to>
    <xdr:sp macro="" textlink="">
      <xdr:nvSpPr>
        <xdr:cNvPr id="176" name="フローチャート: 判断 175"/>
        <xdr:cNvSpPr/>
      </xdr:nvSpPr>
      <xdr:spPr>
        <a:xfrm>
          <a:off x="4584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160655</xdr:rowOff>
    </xdr:from>
    <xdr:to xmlns:xdr="http://schemas.openxmlformats.org/drawingml/2006/spreadsheetDrawing">
      <xdr:col>19</xdr:col>
      <xdr:colOff>177800</xdr:colOff>
      <xdr:row>75</xdr:row>
      <xdr:rowOff>37465</xdr:rowOff>
    </xdr:to>
    <xdr:cxnSp macro="">
      <xdr:nvCxnSpPr>
        <xdr:cNvPr id="177" name="直線コネクタ 176"/>
        <xdr:cNvCxnSpPr/>
      </xdr:nvCxnSpPr>
      <xdr:spPr>
        <a:xfrm flipV="1">
          <a:off x="2908300" y="1267650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73660</xdr:rowOff>
    </xdr:from>
    <xdr:to xmlns:xdr="http://schemas.openxmlformats.org/drawingml/2006/spreadsheetDrawing">
      <xdr:col>20</xdr:col>
      <xdr:colOff>38100</xdr:colOff>
      <xdr:row>78</xdr:row>
      <xdr:rowOff>3810</xdr:rowOff>
    </xdr:to>
    <xdr:sp macro="" textlink="">
      <xdr:nvSpPr>
        <xdr:cNvPr id="178" name="フローチャート: 判断 177"/>
        <xdr:cNvSpPr/>
      </xdr:nvSpPr>
      <xdr:spPr>
        <a:xfrm>
          <a:off x="3746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166370</xdr:rowOff>
    </xdr:from>
    <xdr:ext cx="467360" cy="256540"/>
    <xdr:sp macro="" textlink="">
      <xdr:nvSpPr>
        <xdr:cNvPr id="179" name="テキスト ボックス 178"/>
        <xdr:cNvSpPr txBox="1"/>
      </xdr:nvSpPr>
      <xdr:spPr>
        <a:xfrm>
          <a:off x="3562350" y="13368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17780</xdr:rowOff>
    </xdr:from>
    <xdr:to xmlns:xdr="http://schemas.openxmlformats.org/drawingml/2006/spreadsheetDrawing">
      <xdr:col>15</xdr:col>
      <xdr:colOff>50800</xdr:colOff>
      <xdr:row>75</xdr:row>
      <xdr:rowOff>37465</xdr:rowOff>
    </xdr:to>
    <xdr:cxnSp macro="">
      <xdr:nvCxnSpPr>
        <xdr:cNvPr id="180" name="直線コネクタ 179"/>
        <xdr:cNvCxnSpPr/>
      </xdr:nvCxnSpPr>
      <xdr:spPr>
        <a:xfrm>
          <a:off x="2019300" y="12876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74930</xdr:rowOff>
    </xdr:from>
    <xdr:to xmlns:xdr="http://schemas.openxmlformats.org/drawingml/2006/spreadsheetDrawing">
      <xdr:col>15</xdr:col>
      <xdr:colOff>101600</xdr:colOff>
      <xdr:row>78</xdr:row>
      <xdr:rowOff>5080</xdr:rowOff>
    </xdr:to>
    <xdr:sp macro="" textlink="">
      <xdr:nvSpPr>
        <xdr:cNvPr id="181" name="フローチャート: 判断 180"/>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167640</xdr:rowOff>
    </xdr:from>
    <xdr:ext cx="467360" cy="256540"/>
    <xdr:sp macro="" textlink="">
      <xdr:nvSpPr>
        <xdr:cNvPr id="182" name="テキスト ボックス 181"/>
        <xdr:cNvSpPr txBox="1"/>
      </xdr:nvSpPr>
      <xdr:spPr>
        <a:xfrm>
          <a:off x="2673350" y="13369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17780</xdr:rowOff>
    </xdr:from>
    <xdr:to xmlns:xdr="http://schemas.openxmlformats.org/drawingml/2006/spreadsheetDrawing">
      <xdr:col>10</xdr:col>
      <xdr:colOff>114300</xdr:colOff>
      <xdr:row>75</xdr:row>
      <xdr:rowOff>80010</xdr:rowOff>
    </xdr:to>
    <xdr:cxnSp macro="">
      <xdr:nvCxnSpPr>
        <xdr:cNvPr id="183" name="直線コネクタ 182"/>
        <xdr:cNvCxnSpPr/>
      </xdr:nvCxnSpPr>
      <xdr:spPr>
        <a:xfrm flipV="1">
          <a:off x="1130300" y="1287653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95250</xdr:rowOff>
    </xdr:from>
    <xdr:to xmlns:xdr="http://schemas.openxmlformats.org/drawingml/2006/spreadsheetDrawing">
      <xdr:col>10</xdr:col>
      <xdr:colOff>165100</xdr:colOff>
      <xdr:row>78</xdr:row>
      <xdr:rowOff>25400</xdr:rowOff>
    </xdr:to>
    <xdr:sp macro="" textlink="">
      <xdr:nvSpPr>
        <xdr:cNvPr id="184" name="フローチャート: 判断 183"/>
        <xdr:cNvSpPr/>
      </xdr:nvSpPr>
      <xdr:spPr>
        <a:xfrm>
          <a:off x="1968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16510</xdr:rowOff>
    </xdr:from>
    <xdr:ext cx="467360" cy="259080"/>
    <xdr:sp macro="" textlink="">
      <xdr:nvSpPr>
        <xdr:cNvPr id="185" name="テキスト ボックス 184"/>
        <xdr:cNvSpPr txBox="1"/>
      </xdr:nvSpPr>
      <xdr:spPr>
        <a:xfrm>
          <a:off x="1784350" y="13389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90170</xdr:rowOff>
    </xdr:from>
    <xdr:to xmlns:xdr="http://schemas.openxmlformats.org/drawingml/2006/spreadsheetDrawing">
      <xdr:col>6</xdr:col>
      <xdr:colOff>38100</xdr:colOff>
      <xdr:row>78</xdr:row>
      <xdr:rowOff>20320</xdr:rowOff>
    </xdr:to>
    <xdr:sp macro="" textlink="">
      <xdr:nvSpPr>
        <xdr:cNvPr id="186" name="フローチャート: 判断 185"/>
        <xdr:cNvSpPr/>
      </xdr:nvSpPr>
      <xdr:spPr>
        <a:xfrm>
          <a:off x="1079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11430</xdr:rowOff>
    </xdr:from>
    <xdr:ext cx="467360" cy="259080"/>
    <xdr:sp macro="" textlink="">
      <xdr:nvSpPr>
        <xdr:cNvPr id="187" name="テキスト ボックス 186"/>
        <xdr:cNvSpPr txBox="1"/>
      </xdr:nvSpPr>
      <xdr:spPr>
        <a:xfrm>
          <a:off x="895350" y="13384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34290</xdr:rowOff>
    </xdr:from>
    <xdr:to xmlns:xdr="http://schemas.openxmlformats.org/drawingml/2006/spreadsheetDrawing">
      <xdr:col>24</xdr:col>
      <xdr:colOff>114300</xdr:colOff>
      <xdr:row>74</xdr:row>
      <xdr:rowOff>135890</xdr:rowOff>
    </xdr:to>
    <xdr:sp macro="" textlink="">
      <xdr:nvSpPr>
        <xdr:cNvPr id="193" name="楕円 192"/>
        <xdr:cNvSpPr/>
      </xdr:nvSpPr>
      <xdr:spPr>
        <a:xfrm>
          <a:off x="45847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57150</xdr:rowOff>
    </xdr:from>
    <xdr:ext cx="534670" cy="259080"/>
    <xdr:sp macro="" textlink="">
      <xdr:nvSpPr>
        <xdr:cNvPr id="194" name="維持補修費該当値テキスト"/>
        <xdr:cNvSpPr txBox="1"/>
      </xdr:nvSpPr>
      <xdr:spPr>
        <a:xfrm>
          <a:off x="4686300" y="1257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109855</xdr:rowOff>
    </xdr:from>
    <xdr:to xmlns:xdr="http://schemas.openxmlformats.org/drawingml/2006/spreadsheetDrawing">
      <xdr:col>20</xdr:col>
      <xdr:colOff>38100</xdr:colOff>
      <xdr:row>74</xdr:row>
      <xdr:rowOff>40640</xdr:rowOff>
    </xdr:to>
    <xdr:sp macro="" textlink="">
      <xdr:nvSpPr>
        <xdr:cNvPr id="195" name="楕円 194"/>
        <xdr:cNvSpPr/>
      </xdr:nvSpPr>
      <xdr:spPr>
        <a:xfrm>
          <a:off x="3746500" y="12625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56515</xdr:rowOff>
    </xdr:from>
    <xdr:ext cx="532130" cy="258445"/>
    <xdr:sp macro="" textlink="">
      <xdr:nvSpPr>
        <xdr:cNvPr id="196" name="テキスト ボックス 195"/>
        <xdr:cNvSpPr txBox="1"/>
      </xdr:nvSpPr>
      <xdr:spPr>
        <a:xfrm>
          <a:off x="3529965" y="124009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158115</xdr:rowOff>
    </xdr:from>
    <xdr:to xmlns:xdr="http://schemas.openxmlformats.org/drawingml/2006/spreadsheetDrawing">
      <xdr:col>15</xdr:col>
      <xdr:colOff>101600</xdr:colOff>
      <xdr:row>75</xdr:row>
      <xdr:rowOff>88265</xdr:rowOff>
    </xdr:to>
    <xdr:sp macro="" textlink="">
      <xdr:nvSpPr>
        <xdr:cNvPr id="197" name="楕円 196"/>
        <xdr:cNvSpPr/>
      </xdr:nvSpPr>
      <xdr:spPr>
        <a:xfrm>
          <a:off x="2857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104775</xdr:rowOff>
    </xdr:from>
    <xdr:ext cx="532130" cy="259080"/>
    <xdr:sp macro="" textlink="">
      <xdr:nvSpPr>
        <xdr:cNvPr id="198" name="テキスト ボックス 197"/>
        <xdr:cNvSpPr txBox="1"/>
      </xdr:nvSpPr>
      <xdr:spPr>
        <a:xfrm>
          <a:off x="2640965" y="126206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137795</xdr:rowOff>
    </xdr:from>
    <xdr:to xmlns:xdr="http://schemas.openxmlformats.org/drawingml/2006/spreadsheetDrawing">
      <xdr:col>10</xdr:col>
      <xdr:colOff>165100</xdr:colOff>
      <xdr:row>75</xdr:row>
      <xdr:rowOff>67945</xdr:rowOff>
    </xdr:to>
    <xdr:sp macro="" textlink="">
      <xdr:nvSpPr>
        <xdr:cNvPr id="199" name="楕円 198"/>
        <xdr:cNvSpPr/>
      </xdr:nvSpPr>
      <xdr:spPr>
        <a:xfrm>
          <a:off x="1968500" y="12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84455</xdr:rowOff>
    </xdr:from>
    <xdr:ext cx="532130" cy="259080"/>
    <xdr:sp macro="" textlink="">
      <xdr:nvSpPr>
        <xdr:cNvPr id="200" name="テキスト ボックス 199"/>
        <xdr:cNvSpPr txBox="1"/>
      </xdr:nvSpPr>
      <xdr:spPr>
        <a:xfrm>
          <a:off x="1751965" y="12600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29210</xdr:rowOff>
    </xdr:from>
    <xdr:to xmlns:xdr="http://schemas.openxmlformats.org/drawingml/2006/spreadsheetDrawing">
      <xdr:col>6</xdr:col>
      <xdr:colOff>38100</xdr:colOff>
      <xdr:row>75</xdr:row>
      <xdr:rowOff>130810</xdr:rowOff>
    </xdr:to>
    <xdr:sp macro="" textlink="">
      <xdr:nvSpPr>
        <xdr:cNvPr id="201" name="楕円 200"/>
        <xdr:cNvSpPr/>
      </xdr:nvSpPr>
      <xdr:spPr>
        <a:xfrm>
          <a:off x="1079500" y="12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147320</xdr:rowOff>
    </xdr:from>
    <xdr:ext cx="532130" cy="259080"/>
    <xdr:sp macro="" textlink="">
      <xdr:nvSpPr>
        <xdr:cNvPr id="202" name="テキスト ボックス 201"/>
        <xdr:cNvSpPr txBox="1"/>
      </xdr:nvSpPr>
      <xdr:spPr>
        <a:xfrm>
          <a:off x="862965" y="12663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1" name="テキスト ボックス 210"/>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6540"/>
    <xdr:sp macro="" textlink="">
      <xdr:nvSpPr>
        <xdr:cNvPr id="213" name="テキスト ボックス 212"/>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6540"/>
    <xdr:sp macro="" textlink="">
      <xdr:nvSpPr>
        <xdr:cNvPr id="217" name="テキスト ボックス 216"/>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6540"/>
    <xdr:sp macro="" textlink="">
      <xdr:nvSpPr>
        <xdr:cNvPr id="221" name="テキスト ボックス 220"/>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3" name="テキスト ボックス 222"/>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5" name="テキスト ボックス 224"/>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7" name="テキスト ボックス 226"/>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33655</xdr:rowOff>
    </xdr:from>
    <xdr:to xmlns:xdr="http://schemas.openxmlformats.org/drawingml/2006/spreadsheetDrawing">
      <xdr:col>24</xdr:col>
      <xdr:colOff>62865</xdr:colOff>
      <xdr:row>98</xdr:row>
      <xdr:rowOff>61595</xdr:rowOff>
    </xdr:to>
    <xdr:cxnSp macro="">
      <xdr:nvCxnSpPr>
        <xdr:cNvPr id="229" name="直線コネクタ 228"/>
        <xdr:cNvCxnSpPr/>
      </xdr:nvCxnSpPr>
      <xdr:spPr>
        <a:xfrm flipV="1">
          <a:off x="4633595" y="1563560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6540"/>
    <xdr:sp macro="" textlink="">
      <xdr:nvSpPr>
        <xdr:cNvPr id="230" name="扶助費最小値テキスト"/>
        <xdr:cNvSpPr txBox="1"/>
      </xdr:nvSpPr>
      <xdr:spPr>
        <a:xfrm>
          <a:off x="4686300" y="168675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1" name="直線コネクタ 230"/>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151765</xdr:rowOff>
    </xdr:from>
    <xdr:ext cx="598805" cy="259080"/>
    <xdr:sp macro="" textlink="">
      <xdr:nvSpPr>
        <xdr:cNvPr id="232" name="扶助費最大値テキスト"/>
        <xdr:cNvSpPr txBox="1"/>
      </xdr:nvSpPr>
      <xdr:spPr>
        <a:xfrm>
          <a:off x="4686300" y="15410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33655</xdr:rowOff>
    </xdr:from>
    <xdr:to xmlns:xdr="http://schemas.openxmlformats.org/drawingml/2006/spreadsheetDrawing">
      <xdr:col>24</xdr:col>
      <xdr:colOff>152400</xdr:colOff>
      <xdr:row>91</xdr:row>
      <xdr:rowOff>33655</xdr:rowOff>
    </xdr:to>
    <xdr:cxnSp macro="">
      <xdr:nvCxnSpPr>
        <xdr:cNvPr id="233" name="直線コネクタ 232"/>
        <xdr:cNvCxnSpPr/>
      </xdr:nvCxnSpPr>
      <xdr:spPr>
        <a:xfrm>
          <a:off x="4546600" y="1563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118745</xdr:rowOff>
    </xdr:from>
    <xdr:to xmlns:xdr="http://schemas.openxmlformats.org/drawingml/2006/spreadsheetDrawing">
      <xdr:col>24</xdr:col>
      <xdr:colOff>63500</xdr:colOff>
      <xdr:row>97</xdr:row>
      <xdr:rowOff>92710</xdr:rowOff>
    </xdr:to>
    <xdr:cxnSp macro="">
      <xdr:nvCxnSpPr>
        <xdr:cNvPr id="234" name="直線コネクタ 233"/>
        <xdr:cNvCxnSpPr/>
      </xdr:nvCxnSpPr>
      <xdr:spPr>
        <a:xfrm>
          <a:off x="3797300" y="1657794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117475</xdr:rowOff>
    </xdr:from>
    <xdr:ext cx="534670" cy="259080"/>
    <xdr:sp macro="" textlink="">
      <xdr:nvSpPr>
        <xdr:cNvPr id="235" name="扶助費平均値テキスト"/>
        <xdr:cNvSpPr txBox="1"/>
      </xdr:nvSpPr>
      <xdr:spPr>
        <a:xfrm>
          <a:off x="4686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94615</xdr:rowOff>
    </xdr:from>
    <xdr:to xmlns:xdr="http://schemas.openxmlformats.org/drawingml/2006/spreadsheetDrawing">
      <xdr:col>24</xdr:col>
      <xdr:colOff>114300</xdr:colOff>
      <xdr:row>96</xdr:row>
      <xdr:rowOff>24765</xdr:rowOff>
    </xdr:to>
    <xdr:sp macro="" textlink="">
      <xdr:nvSpPr>
        <xdr:cNvPr id="236" name="フローチャート: 判断 235"/>
        <xdr:cNvSpPr/>
      </xdr:nvSpPr>
      <xdr:spPr>
        <a:xfrm>
          <a:off x="4584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118745</xdr:rowOff>
    </xdr:from>
    <xdr:to xmlns:xdr="http://schemas.openxmlformats.org/drawingml/2006/spreadsheetDrawing">
      <xdr:col>19</xdr:col>
      <xdr:colOff>177800</xdr:colOff>
      <xdr:row>98</xdr:row>
      <xdr:rowOff>52070</xdr:rowOff>
    </xdr:to>
    <xdr:cxnSp macro="">
      <xdr:nvCxnSpPr>
        <xdr:cNvPr id="237" name="直線コネクタ 236"/>
        <xdr:cNvCxnSpPr/>
      </xdr:nvCxnSpPr>
      <xdr:spPr>
        <a:xfrm flipV="1">
          <a:off x="2908300" y="1657794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8" name="フローチャート: 判断 237"/>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80645</xdr:rowOff>
    </xdr:from>
    <xdr:ext cx="596265" cy="259080"/>
    <xdr:sp macro="" textlink="">
      <xdr:nvSpPr>
        <xdr:cNvPr id="239" name="テキスト ボックス 238"/>
        <xdr:cNvSpPr txBox="1"/>
      </xdr:nvSpPr>
      <xdr:spPr>
        <a:xfrm>
          <a:off x="3497580" y="160254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52070</xdr:rowOff>
    </xdr:from>
    <xdr:to xmlns:xdr="http://schemas.openxmlformats.org/drawingml/2006/spreadsheetDrawing">
      <xdr:col>15</xdr:col>
      <xdr:colOff>50800</xdr:colOff>
      <xdr:row>98</xdr:row>
      <xdr:rowOff>85090</xdr:rowOff>
    </xdr:to>
    <xdr:cxnSp macro="">
      <xdr:nvCxnSpPr>
        <xdr:cNvPr id="240" name="直線コネクタ 239"/>
        <xdr:cNvCxnSpPr/>
      </xdr:nvCxnSpPr>
      <xdr:spPr>
        <a:xfrm flipV="1">
          <a:off x="2019300" y="168541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63500</xdr:rowOff>
    </xdr:from>
    <xdr:to xmlns:xdr="http://schemas.openxmlformats.org/drawingml/2006/spreadsheetDrawing">
      <xdr:col>15</xdr:col>
      <xdr:colOff>101600</xdr:colOff>
      <xdr:row>96</xdr:row>
      <xdr:rowOff>164465</xdr:rowOff>
    </xdr:to>
    <xdr:sp macro="" textlink="">
      <xdr:nvSpPr>
        <xdr:cNvPr id="241" name="フローチャート: 判断 240"/>
        <xdr:cNvSpPr/>
      </xdr:nvSpPr>
      <xdr:spPr>
        <a:xfrm>
          <a:off x="2857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9525</xdr:rowOff>
    </xdr:from>
    <xdr:ext cx="532130" cy="256540"/>
    <xdr:sp macro="" textlink="">
      <xdr:nvSpPr>
        <xdr:cNvPr id="242" name="テキスト ボックス 241"/>
        <xdr:cNvSpPr txBox="1"/>
      </xdr:nvSpPr>
      <xdr:spPr>
        <a:xfrm>
          <a:off x="2640965" y="162972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85090</xdr:rowOff>
    </xdr:from>
    <xdr:to xmlns:xdr="http://schemas.openxmlformats.org/drawingml/2006/spreadsheetDrawing">
      <xdr:col>10</xdr:col>
      <xdr:colOff>114300</xdr:colOff>
      <xdr:row>98</xdr:row>
      <xdr:rowOff>90170</xdr:rowOff>
    </xdr:to>
    <xdr:cxnSp macro="">
      <xdr:nvCxnSpPr>
        <xdr:cNvPr id="243" name="直線コネクタ 242"/>
        <xdr:cNvCxnSpPr/>
      </xdr:nvCxnSpPr>
      <xdr:spPr>
        <a:xfrm flipV="1">
          <a:off x="1130300" y="168871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110490</xdr:rowOff>
    </xdr:from>
    <xdr:to xmlns:xdr="http://schemas.openxmlformats.org/drawingml/2006/spreadsheetDrawing">
      <xdr:col>10</xdr:col>
      <xdr:colOff>165100</xdr:colOff>
      <xdr:row>97</xdr:row>
      <xdr:rowOff>40640</xdr:rowOff>
    </xdr:to>
    <xdr:sp macro="" textlink="">
      <xdr:nvSpPr>
        <xdr:cNvPr id="244" name="フローチャート: 判断 243"/>
        <xdr:cNvSpPr/>
      </xdr:nvSpPr>
      <xdr:spPr>
        <a:xfrm>
          <a:off x="1968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57150</xdr:rowOff>
    </xdr:from>
    <xdr:ext cx="532130" cy="259080"/>
    <xdr:sp macro="" textlink="">
      <xdr:nvSpPr>
        <xdr:cNvPr id="245" name="テキスト ボックス 244"/>
        <xdr:cNvSpPr txBox="1"/>
      </xdr:nvSpPr>
      <xdr:spPr>
        <a:xfrm>
          <a:off x="1751965" y="16344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149225</xdr:rowOff>
    </xdr:from>
    <xdr:to xmlns:xdr="http://schemas.openxmlformats.org/drawingml/2006/spreadsheetDrawing">
      <xdr:col>6</xdr:col>
      <xdr:colOff>38100</xdr:colOff>
      <xdr:row>97</xdr:row>
      <xdr:rowOff>79375</xdr:rowOff>
    </xdr:to>
    <xdr:sp macro="" textlink="">
      <xdr:nvSpPr>
        <xdr:cNvPr id="246" name="フローチャート: 判断 245"/>
        <xdr:cNvSpPr/>
      </xdr:nvSpPr>
      <xdr:spPr>
        <a:xfrm>
          <a:off x="1079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95885</xdr:rowOff>
    </xdr:from>
    <xdr:ext cx="532130" cy="259080"/>
    <xdr:sp macro="" textlink="">
      <xdr:nvSpPr>
        <xdr:cNvPr id="247" name="テキスト ボックス 246"/>
        <xdr:cNvSpPr txBox="1"/>
      </xdr:nvSpPr>
      <xdr:spPr>
        <a:xfrm>
          <a:off x="862965" y="163836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41910</xdr:rowOff>
    </xdr:from>
    <xdr:to xmlns:xdr="http://schemas.openxmlformats.org/drawingml/2006/spreadsheetDrawing">
      <xdr:col>24</xdr:col>
      <xdr:colOff>114300</xdr:colOff>
      <xdr:row>97</xdr:row>
      <xdr:rowOff>143510</xdr:rowOff>
    </xdr:to>
    <xdr:sp macro="" textlink="">
      <xdr:nvSpPr>
        <xdr:cNvPr id="253" name="楕円 252"/>
        <xdr:cNvSpPr/>
      </xdr:nvSpPr>
      <xdr:spPr>
        <a:xfrm>
          <a:off x="45847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20320</xdr:rowOff>
    </xdr:from>
    <xdr:ext cx="534670" cy="256540"/>
    <xdr:sp macro="" textlink="">
      <xdr:nvSpPr>
        <xdr:cNvPr id="254" name="扶助費該当値テキスト"/>
        <xdr:cNvSpPr txBox="1"/>
      </xdr:nvSpPr>
      <xdr:spPr>
        <a:xfrm>
          <a:off x="4686300" y="166509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67945</xdr:rowOff>
    </xdr:from>
    <xdr:to xmlns:xdr="http://schemas.openxmlformats.org/drawingml/2006/spreadsheetDrawing">
      <xdr:col>20</xdr:col>
      <xdr:colOff>38100</xdr:colOff>
      <xdr:row>96</xdr:row>
      <xdr:rowOff>169545</xdr:rowOff>
    </xdr:to>
    <xdr:sp macro="" textlink="">
      <xdr:nvSpPr>
        <xdr:cNvPr id="255" name="楕円 254"/>
        <xdr:cNvSpPr/>
      </xdr:nvSpPr>
      <xdr:spPr>
        <a:xfrm>
          <a:off x="3746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160655</xdr:rowOff>
    </xdr:from>
    <xdr:ext cx="532130" cy="259080"/>
    <xdr:sp macro="" textlink="">
      <xdr:nvSpPr>
        <xdr:cNvPr id="256" name="テキスト ボックス 255"/>
        <xdr:cNvSpPr txBox="1"/>
      </xdr:nvSpPr>
      <xdr:spPr>
        <a:xfrm>
          <a:off x="3529965" y="16619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635</xdr:rowOff>
    </xdr:from>
    <xdr:to xmlns:xdr="http://schemas.openxmlformats.org/drawingml/2006/spreadsheetDrawing">
      <xdr:col>15</xdr:col>
      <xdr:colOff>101600</xdr:colOff>
      <xdr:row>98</xdr:row>
      <xdr:rowOff>102235</xdr:rowOff>
    </xdr:to>
    <xdr:sp macro="" textlink="">
      <xdr:nvSpPr>
        <xdr:cNvPr id="257" name="楕円 256"/>
        <xdr:cNvSpPr/>
      </xdr:nvSpPr>
      <xdr:spPr>
        <a:xfrm>
          <a:off x="2857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93980</xdr:rowOff>
    </xdr:from>
    <xdr:ext cx="532130" cy="259080"/>
    <xdr:sp macro="" textlink="">
      <xdr:nvSpPr>
        <xdr:cNvPr id="258" name="テキスト ボックス 257"/>
        <xdr:cNvSpPr txBox="1"/>
      </xdr:nvSpPr>
      <xdr:spPr>
        <a:xfrm>
          <a:off x="2640965" y="16896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34290</xdr:rowOff>
    </xdr:from>
    <xdr:to xmlns:xdr="http://schemas.openxmlformats.org/drawingml/2006/spreadsheetDrawing">
      <xdr:col>10</xdr:col>
      <xdr:colOff>165100</xdr:colOff>
      <xdr:row>98</xdr:row>
      <xdr:rowOff>135890</xdr:rowOff>
    </xdr:to>
    <xdr:sp macro="" textlink="">
      <xdr:nvSpPr>
        <xdr:cNvPr id="259" name="楕円 258"/>
        <xdr:cNvSpPr/>
      </xdr:nvSpPr>
      <xdr:spPr>
        <a:xfrm>
          <a:off x="1968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127000</xdr:rowOff>
    </xdr:from>
    <xdr:ext cx="532130" cy="259080"/>
    <xdr:sp macro="" textlink="">
      <xdr:nvSpPr>
        <xdr:cNvPr id="260" name="テキスト ボックス 259"/>
        <xdr:cNvSpPr txBox="1"/>
      </xdr:nvSpPr>
      <xdr:spPr>
        <a:xfrm>
          <a:off x="1751965" y="16929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39370</xdr:rowOff>
    </xdr:from>
    <xdr:to xmlns:xdr="http://schemas.openxmlformats.org/drawingml/2006/spreadsheetDrawing">
      <xdr:col>6</xdr:col>
      <xdr:colOff>38100</xdr:colOff>
      <xdr:row>98</xdr:row>
      <xdr:rowOff>140970</xdr:rowOff>
    </xdr:to>
    <xdr:sp macro="" textlink="">
      <xdr:nvSpPr>
        <xdr:cNvPr id="261" name="楕円 260"/>
        <xdr:cNvSpPr/>
      </xdr:nvSpPr>
      <xdr:spPr>
        <a:xfrm>
          <a:off x="10795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132080</xdr:rowOff>
    </xdr:from>
    <xdr:ext cx="532130" cy="256540"/>
    <xdr:sp macro="" textlink="">
      <xdr:nvSpPr>
        <xdr:cNvPr id="262" name="テキスト ボックス 261"/>
        <xdr:cNvSpPr txBox="1"/>
      </xdr:nvSpPr>
      <xdr:spPr>
        <a:xfrm>
          <a:off x="862965" y="16934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1" name="テキスト ボックス 270"/>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6380" cy="256540"/>
    <xdr:sp macro="" textlink="">
      <xdr:nvSpPr>
        <xdr:cNvPr id="274" name="テキスト ボックス 273"/>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090" cy="256540"/>
    <xdr:sp macro="" textlink="">
      <xdr:nvSpPr>
        <xdr:cNvPr id="276" name="テキスト ボックス 275"/>
        <xdr:cNvSpPr txBox="1"/>
      </xdr:nvSpPr>
      <xdr:spPr>
        <a:xfrm>
          <a:off x="6008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090" cy="256540"/>
    <xdr:sp macro="" textlink="">
      <xdr:nvSpPr>
        <xdr:cNvPr id="278" name="テキスト ボックス 277"/>
        <xdr:cNvSpPr txBox="1"/>
      </xdr:nvSpPr>
      <xdr:spPr>
        <a:xfrm>
          <a:off x="6008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090" cy="256540"/>
    <xdr:sp macro="" textlink="">
      <xdr:nvSpPr>
        <xdr:cNvPr id="280" name="テキスト ボックス 279"/>
        <xdr:cNvSpPr txBox="1"/>
      </xdr:nvSpPr>
      <xdr:spPr>
        <a:xfrm>
          <a:off x="6008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82" name="テキスト ボックス 281"/>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151765</xdr:rowOff>
    </xdr:from>
    <xdr:to xmlns:xdr="http://schemas.openxmlformats.org/drawingml/2006/spreadsheetDrawing">
      <xdr:col>54</xdr:col>
      <xdr:colOff>189865</xdr:colOff>
      <xdr:row>38</xdr:row>
      <xdr:rowOff>34925</xdr:rowOff>
    </xdr:to>
    <xdr:cxnSp macro="">
      <xdr:nvCxnSpPr>
        <xdr:cNvPr id="284" name="直線コネクタ 283"/>
        <xdr:cNvCxnSpPr/>
      </xdr:nvCxnSpPr>
      <xdr:spPr>
        <a:xfrm flipV="1">
          <a:off x="10475595" y="5981065"/>
          <a:ext cx="1270" cy="568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38735</xdr:rowOff>
    </xdr:from>
    <xdr:ext cx="534670" cy="259080"/>
    <xdr:sp macro="" textlink="">
      <xdr:nvSpPr>
        <xdr:cNvPr id="285" name="補助費等最小値テキスト"/>
        <xdr:cNvSpPr txBox="1"/>
      </xdr:nvSpPr>
      <xdr:spPr>
        <a:xfrm>
          <a:off x="10528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34925</xdr:rowOff>
    </xdr:from>
    <xdr:to xmlns:xdr="http://schemas.openxmlformats.org/drawingml/2006/spreadsheetDrawing">
      <xdr:col>55</xdr:col>
      <xdr:colOff>88900</xdr:colOff>
      <xdr:row>38</xdr:row>
      <xdr:rowOff>34925</xdr:rowOff>
    </xdr:to>
    <xdr:cxnSp macro="">
      <xdr:nvCxnSpPr>
        <xdr:cNvPr id="286" name="直線コネクタ 285"/>
        <xdr:cNvCxnSpPr/>
      </xdr:nvCxnSpPr>
      <xdr:spPr>
        <a:xfrm>
          <a:off x="10388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98425</xdr:rowOff>
    </xdr:from>
    <xdr:ext cx="598805" cy="256540"/>
    <xdr:sp macro="" textlink="">
      <xdr:nvSpPr>
        <xdr:cNvPr id="287" name="補助費等最大値テキスト"/>
        <xdr:cNvSpPr txBox="1"/>
      </xdr:nvSpPr>
      <xdr:spPr>
        <a:xfrm>
          <a:off x="10528300" y="57562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151765</xdr:rowOff>
    </xdr:from>
    <xdr:to xmlns:xdr="http://schemas.openxmlformats.org/drawingml/2006/spreadsheetDrawing">
      <xdr:col>55</xdr:col>
      <xdr:colOff>88900</xdr:colOff>
      <xdr:row>34</xdr:row>
      <xdr:rowOff>151765</xdr:rowOff>
    </xdr:to>
    <xdr:cxnSp macro="">
      <xdr:nvCxnSpPr>
        <xdr:cNvPr id="288" name="直線コネクタ 287"/>
        <xdr:cNvCxnSpPr/>
      </xdr:nvCxnSpPr>
      <xdr:spPr>
        <a:xfrm>
          <a:off x="10388600" y="59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151765</xdr:rowOff>
    </xdr:from>
    <xdr:to xmlns:xdr="http://schemas.openxmlformats.org/drawingml/2006/spreadsheetDrawing">
      <xdr:col>55</xdr:col>
      <xdr:colOff>0</xdr:colOff>
      <xdr:row>35</xdr:row>
      <xdr:rowOff>38735</xdr:rowOff>
    </xdr:to>
    <xdr:cxnSp macro="">
      <xdr:nvCxnSpPr>
        <xdr:cNvPr id="289" name="直線コネクタ 288"/>
        <xdr:cNvCxnSpPr/>
      </xdr:nvCxnSpPr>
      <xdr:spPr>
        <a:xfrm flipV="1">
          <a:off x="9639300" y="598106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143510</xdr:rowOff>
    </xdr:from>
    <xdr:ext cx="534670" cy="256540"/>
    <xdr:sp macro="" textlink="">
      <xdr:nvSpPr>
        <xdr:cNvPr id="290" name="補助費等平均値テキスト"/>
        <xdr:cNvSpPr txBox="1"/>
      </xdr:nvSpPr>
      <xdr:spPr>
        <a:xfrm>
          <a:off x="10528300" y="63157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165100</xdr:rowOff>
    </xdr:from>
    <xdr:to xmlns:xdr="http://schemas.openxmlformats.org/drawingml/2006/spreadsheetDrawing">
      <xdr:col>55</xdr:col>
      <xdr:colOff>50800</xdr:colOff>
      <xdr:row>37</xdr:row>
      <xdr:rowOff>95250</xdr:rowOff>
    </xdr:to>
    <xdr:sp macro="" textlink="">
      <xdr:nvSpPr>
        <xdr:cNvPr id="291" name="フローチャート: 判断 290"/>
        <xdr:cNvSpPr/>
      </xdr:nvSpPr>
      <xdr:spPr>
        <a:xfrm>
          <a:off x="10426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42545</xdr:rowOff>
    </xdr:from>
    <xdr:to xmlns:xdr="http://schemas.openxmlformats.org/drawingml/2006/spreadsheetDrawing">
      <xdr:col>50</xdr:col>
      <xdr:colOff>114300</xdr:colOff>
      <xdr:row>35</xdr:row>
      <xdr:rowOff>38735</xdr:rowOff>
    </xdr:to>
    <xdr:cxnSp macro="">
      <xdr:nvCxnSpPr>
        <xdr:cNvPr id="292" name="直線コネクタ 291"/>
        <xdr:cNvCxnSpPr/>
      </xdr:nvCxnSpPr>
      <xdr:spPr>
        <a:xfrm>
          <a:off x="8750300" y="5528945"/>
          <a:ext cx="889000" cy="510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11430</xdr:rowOff>
    </xdr:from>
    <xdr:to xmlns:xdr="http://schemas.openxmlformats.org/drawingml/2006/spreadsheetDrawing">
      <xdr:col>50</xdr:col>
      <xdr:colOff>165100</xdr:colOff>
      <xdr:row>37</xdr:row>
      <xdr:rowOff>113030</xdr:rowOff>
    </xdr:to>
    <xdr:sp macro="" textlink="">
      <xdr:nvSpPr>
        <xdr:cNvPr id="293" name="フローチャート: 判断 292"/>
        <xdr:cNvSpPr/>
      </xdr:nvSpPr>
      <xdr:spPr>
        <a:xfrm>
          <a:off x="95885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104140</xdr:rowOff>
    </xdr:from>
    <xdr:ext cx="532130" cy="259080"/>
    <xdr:sp macro="" textlink="">
      <xdr:nvSpPr>
        <xdr:cNvPr id="294" name="テキスト ボックス 293"/>
        <xdr:cNvSpPr txBox="1"/>
      </xdr:nvSpPr>
      <xdr:spPr>
        <a:xfrm>
          <a:off x="9371965" y="6447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42545</xdr:rowOff>
    </xdr:from>
    <xdr:to xmlns:xdr="http://schemas.openxmlformats.org/drawingml/2006/spreadsheetDrawing">
      <xdr:col>45</xdr:col>
      <xdr:colOff>177800</xdr:colOff>
      <xdr:row>34</xdr:row>
      <xdr:rowOff>163195</xdr:rowOff>
    </xdr:to>
    <xdr:cxnSp macro="">
      <xdr:nvCxnSpPr>
        <xdr:cNvPr id="295" name="直線コネクタ 294"/>
        <xdr:cNvCxnSpPr/>
      </xdr:nvCxnSpPr>
      <xdr:spPr>
        <a:xfrm flipV="1">
          <a:off x="7861300" y="5528945"/>
          <a:ext cx="88900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69215</xdr:rowOff>
    </xdr:from>
    <xdr:to xmlns:xdr="http://schemas.openxmlformats.org/drawingml/2006/spreadsheetDrawing">
      <xdr:col>46</xdr:col>
      <xdr:colOff>38100</xdr:colOff>
      <xdr:row>34</xdr:row>
      <xdr:rowOff>170815</xdr:rowOff>
    </xdr:to>
    <xdr:sp macro="" textlink="">
      <xdr:nvSpPr>
        <xdr:cNvPr id="296" name="フローチャート: 判断 295"/>
        <xdr:cNvSpPr/>
      </xdr:nvSpPr>
      <xdr:spPr>
        <a:xfrm>
          <a:off x="86995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161925</xdr:rowOff>
    </xdr:from>
    <xdr:ext cx="596265" cy="259080"/>
    <xdr:sp macro="" textlink="">
      <xdr:nvSpPr>
        <xdr:cNvPr id="297" name="テキスト ボックス 296"/>
        <xdr:cNvSpPr txBox="1"/>
      </xdr:nvSpPr>
      <xdr:spPr>
        <a:xfrm>
          <a:off x="8450580" y="59912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163195</xdr:rowOff>
    </xdr:from>
    <xdr:to xmlns:xdr="http://schemas.openxmlformats.org/drawingml/2006/spreadsheetDrawing">
      <xdr:col>41</xdr:col>
      <xdr:colOff>50800</xdr:colOff>
      <xdr:row>35</xdr:row>
      <xdr:rowOff>40640</xdr:rowOff>
    </xdr:to>
    <xdr:cxnSp macro="">
      <xdr:nvCxnSpPr>
        <xdr:cNvPr id="298" name="直線コネクタ 297"/>
        <xdr:cNvCxnSpPr/>
      </xdr:nvCxnSpPr>
      <xdr:spPr>
        <a:xfrm flipV="1">
          <a:off x="6972300" y="59924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52070</xdr:rowOff>
    </xdr:from>
    <xdr:to xmlns:xdr="http://schemas.openxmlformats.org/drawingml/2006/spreadsheetDrawing">
      <xdr:col>41</xdr:col>
      <xdr:colOff>101600</xdr:colOff>
      <xdr:row>37</xdr:row>
      <xdr:rowOff>153670</xdr:rowOff>
    </xdr:to>
    <xdr:sp macro="" textlink="">
      <xdr:nvSpPr>
        <xdr:cNvPr id="299" name="フローチャート: 判断 298"/>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144780</xdr:rowOff>
    </xdr:from>
    <xdr:ext cx="532130" cy="256540"/>
    <xdr:sp macro="" textlink="">
      <xdr:nvSpPr>
        <xdr:cNvPr id="300" name="テキスト ボックス 299"/>
        <xdr:cNvSpPr txBox="1"/>
      </xdr:nvSpPr>
      <xdr:spPr>
        <a:xfrm>
          <a:off x="7593965" y="6488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54610</xdr:rowOff>
    </xdr:from>
    <xdr:to xmlns:xdr="http://schemas.openxmlformats.org/drawingml/2006/spreadsheetDrawing">
      <xdr:col>36</xdr:col>
      <xdr:colOff>165100</xdr:colOff>
      <xdr:row>37</xdr:row>
      <xdr:rowOff>156210</xdr:rowOff>
    </xdr:to>
    <xdr:sp macro="" textlink="">
      <xdr:nvSpPr>
        <xdr:cNvPr id="301" name="フローチャート: 判断 300"/>
        <xdr:cNvSpPr/>
      </xdr:nvSpPr>
      <xdr:spPr>
        <a:xfrm>
          <a:off x="6921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147320</xdr:rowOff>
    </xdr:from>
    <xdr:ext cx="532130" cy="259080"/>
    <xdr:sp macro="" textlink="">
      <xdr:nvSpPr>
        <xdr:cNvPr id="302" name="テキスト ボックス 301"/>
        <xdr:cNvSpPr txBox="1"/>
      </xdr:nvSpPr>
      <xdr:spPr>
        <a:xfrm>
          <a:off x="6704965" y="6490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100965</xdr:rowOff>
    </xdr:from>
    <xdr:to xmlns:xdr="http://schemas.openxmlformats.org/drawingml/2006/spreadsheetDrawing">
      <xdr:col>55</xdr:col>
      <xdr:colOff>50800</xdr:colOff>
      <xdr:row>35</xdr:row>
      <xdr:rowOff>31115</xdr:rowOff>
    </xdr:to>
    <xdr:sp macro="" textlink="">
      <xdr:nvSpPr>
        <xdr:cNvPr id="308" name="楕円 307"/>
        <xdr:cNvSpPr/>
      </xdr:nvSpPr>
      <xdr:spPr>
        <a:xfrm>
          <a:off x="104267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53975</xdr:rowOff>
    </xdr:from>
    <xdr:ext cx="598805" cy="256540"/>
    <xdr:sp macro="" textlink="">
      <xdr:nvSpPr>
        <xdr:cNvPr id="309" name="補助費等該当値テキスト"/>
        <xdr:cNvSpPr txBox="1"/>
      </xdr:nvSpPr>
      <xdr:spPr>
        <a:xfrm>
          <a:off x="10528300" y="58832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159385</xdr:rowOff>
    </xdr:from>
    <xdr:to xmlns:xdr="http://schemas.openxmlformats.org/drawingml/2006/spreadsheetDrawing">
      <xdr:col>50</xdr:col>
      <xdr:colOff>165100</xdr:colOff>
      <xdr:row>35</xdr:row>
      <xdr:rowOff>89535</xdr:rowOff>
    </xdr:to>
    <xdr:sp macro="" textlink="">
      <xdr:nvSpPr>
        <xdr:cNvPr id="310" name="楕円 309"/>
        <xdr:cNvSpPr/>
      </xdr:nvSpPr>
      <xdr:spPr>
        <a:xfrm>
          <a:off x="9588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106045</xdr:rowOff>
    </xdr:from>
    <xdr:ext cx="596265" cy="259080"/>
    <xdr:sp macro="" textlink="">
      <xdr:nvSpPr>
        <xdr:cNvPr id="311" name="テキスト ボックス 310"/>
        <xdr:cNvSpPr txBox="1"/>
      </xdr:nvSpPr>
      <xdr:spPr>
        <a:xfrm>
          <a:off x="9339580" y="57638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163195</xdr:rowOff>
    </xdr:from>
    <xdr:to xmlns:xdr="http://schemas.openxmlformats.org/drawingml/2006/spreadsheetDrawing">
      <xdr:col>46</xdr:col>
      <xdr:colOff>38100</xdr:colOff>
      <xdr:row>32</xdr:row>
      <xdr:rowOff>93345</xdr:rowOff>
    </xdr:to>
    <xdr:sp macro="" textlink="">
      <xdr:nvSpPr>
        <xdr:cNvPr id="312" name="楕円 311"/>
        <xdr:cNvSpPr/>
      </xdr:nvSpPr>
      <xdr:spPr>
        <a:xfrm>
          <a:off x="8699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109855</xdr:rowOff>
    </xdr:from>
    <xdr:ext cx="596265" cy="256540"/>
    <xdr:sp macro="" textlink="">
      <xdr:nvSpPr>
        <xdr:cNvPr id="313" name="テキスト ボックス 312"/>
        <xdr:cNvSpPr txBox="1"/>
      </xdr:nvSpPr>
      <xdr:spPr>
        <a:xfrm>
          <a:off x="8450580" y="52533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112395</xdr:rowOff>
    </xdr:from>
    <xdr:to xmlns:xdr="http://schemas.openxmlformats.org/drawingml/2006/spreadsheetDrawing">
      <xdr:col>41</xdr:col>
      <xdr:colOff>101600</xdr:colOff>
      <xdr:row>35</xdr:row>
      <xdr:rowOff>42545</xdr:rowOff>
    </xdr:to>
    <xdr:sp macro="" textlink="">
      <xdr:nvSpPr>
        <xdr:cNvPr id="314" name="楕円 313"/>
        <xdr:cNvSpPr/>
      </xdr:nvSpPr>
      <xdr:spPr>
        <a:xfrm>
          <a:off x="7810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59055</xdr:rowOff>
    </xdr:from>
    <xdr:ext cx="596265" cy="259080"/>
    <xdr:sp macro="" textlink="">
      <xdr:nvSpPr>
        <xdr:cNvPr id="315" name="テキスト ボックス 314"/>
        <xdr:cNvSpPr txBox="1"/>
      </xdr:nvSpPr>
      <xdr:spPr>
        <a:xfrm>
          <a:off x="7561580" y="57169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160655</xdr:rowOff>
    </xdr:from>
    <xdr:to xmlns:xdr="http://schemas.openxmlformats.org/drawingml/2006/spreadsheetDrawing">
      <xdr:col>36</xdr:col>
      <xdr:colOff>165100</xdr:colOff>
      <xdr:row>35</xdr:row>
      <xdr:rowOff>90805</xdr:rowOff>
    </xdr:to>
    <xdr:sp macro="" textlink="">
      <xdr:nvSpPr>
        <xdr:cNvPr id="316" name="楕円 315"/>
        <xdr:cNvSpPr/>
      </xdr:nvSpPr>
      <xdr:spPr>
        <a:xfrm>
          <a:off x="692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107315</xdr:rowOff>
    </xdr:from>
    <xdr:ext cx="596265" cy="259080"/>
    <xdr:sp macro="" textlink="">
      <xdr:nvSpPr>
        <xdr:cNvPr id="317" name="テキスト ボックス 316"/>
        <xdr:cNvSpPr txBox="1"/>
      </xdr:nvSpPr>
      <xdr:spPr>
        <a:xfrm>
          <a:off x="6672580" y="57651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6" name="テキスト ボックス 325"/>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29" name="テキスト ボックス 328"/>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090" cy="256540"/>
    <xdr:sp macro="" textlink="">
      <xdr:nvSpPr>
        <xdr:cNvPr id="333" name="テキスト ボックス 332"/>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090" cy="259080"/>
    <xdr:sp macro="" textlink="">
      <xdr:nvSpPr>
        <xdr:cNvPr id="335" name="テキスト ボックス 334"/>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090" cy="259080"/>
    <xdr:sp macro="" textlink="">
      <xdr:nvSpPr>
        <xdr:cNvPr id="337" name="テキスト ボックス 336"/>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39" name="テキスト ボックス 338"/>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143510</xdr:rowOff>
    </xdr:from>
    <xdr:to xmlns:xdr="http://schemas.openxmlformats.org/drawingml/2006/spreadsheetDrawing">
      <xdr:col>54</xdr:col>
      <xdr:colOff>189865</xdr:colOff>
      <xdr:row>58</xdr:row>
      <xdr:rowOff>147955</xdr:rowOff>
    </xdr:to>
    <xdr:cxnSp macro="">
      <xdr:nvCxnSpPr>
        <xdr:cNvPr id="341" name="直線コネクタ 340"/>
        <xdr:cNvCxnSpPr/>
      </xdr:nvCxnSpPr>
      <xdr:spPr>
        <a:xfrm flipV="1">
          <a:off x="10475595" y="8887460"/>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151765</xdr:rowOff>
    </xdr:from>
    <xdr:ext cx="469900" cy="259080"/>
    <xdr:sp macro="" textlink="">
      <xdr:nvSpPr>
        <xdr:cNvPr id="342" name="普通建設事業費最小値テキスト"/>
        <xdr:cNvSpPr txBox="1"/>
      </xdr:nvSpPr>
      <xdr:spPr>
        <a:xfrm>
          <a:off x="10528300"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147955</xdr:rowOff>
    </xdr:from>
    <xdr:to xmlns:xdr="http://schemas.openxmlformats.org/drawingml/2006/spreadsheetDrawing">
      <xdr:col>55</xdr:col>
      <xdr:colOff>88900</xdr:colOff>
      <xdr:row>58</xdr:row>
      <xdr:rowOff>147955</xdr:rowOff>
    </xdr:to>
    <xdr:cxnSp macro="">
      <xdr:nvCxnSpPr>
        <xdr:cNvPr id="343" name="直線コネクタ 342"/>
        <xdr:cNvCxnSpPr/>
      </xdr:nvCxnSpPr>
      <xdr:spPr>
        <a:xfrm>
          <a:off x="10388600" y="1009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89535</xdr:rowOff>
    </xdr:from>
    <xdr:ext cx="598805" cy="256540"/>
    <xdr:sp macro="" textlink="">
      <xdr:nvSpPr>
        <xdr:cNvPr id="344" name="普通建設事業費最大値テキスト"/>
        <xdr:cNvSpPr txBox="1"/>
      </xdr:nvSpPr>
      <xdr:spPr>
        <a:xfrm>
          <a:off x="10528300" y="86620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143510</xdr:rowOff>
    </xdr:from>
    <xdr:to xmlns:xdr="http://schemas.openxmlformats.org/drawingml/2006/spreadsheetDrawing">
      <xdr:col>55</xdr:col>
      <xdr:colOff>88900</xdr:colOff>
      <xdr:row>51</xdr:row>
      <xdr:rowOff>143510</xdr:rowOff>
    </xdr:to>
    <xdr:cxnSp macro="">
      <xdr:nvCxnSpPr>
        <xdr:cNvPr id="345" name="直線コネクタ 344"/>
        <xdr:cNvCxnSpPr/>
      </xdr:nvCxnSpPr>
      <xdr:spPr>
        <a:xfrm>
          <a:off x="10388600" y="888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85090</xdr:rowOff>
    </xdr:from>
    <xdr:to xmlns:xdr="http://schemas.openxmlformats.org/drawingml/2006/spreadsheetDrawing">
      <xdr:col>55</xdr:col>
      <xdr:colOff>0</xdr:colOff>
      <xdr:row>51</xdr:row>
      <xdr:rowOff>143510</xdr:rowOff>
    </xdr:to>
    <xdr:cxnSp macro="">
      <xdr:nvCxnSpPr>
        <xdr:cNvPr id="346" name="直線コネクタ 345"/>
        <xdr:cNvCxnSpPr/>
      </xdr:nvCxnSpPr>
      <xdr:spPr>
        <a:xfrm>
          <a:off x="9639300" y="882904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155575</xdr:rowOff>
    </xdr:from>
    <xdr:ext cx="534670" cy="256540"/>
    <xdr:sp macro="" textlink="">
      <xdr:nvSpPr>
        <xdr:cNvPr id="347" name="普通建設事業費平均値テキスト"/>
        <xdr:cNvSpPr txBox="1"/>
      </xdr:nvSpPr>
      <xdr:spPr>
        <a:xfrm>
          <a:off x="10528300" y="97567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107315</xdr:rowOff>
    </xdr:to>
    <xdr:sp macro="" textlink="">
      <xdr:nvSpPr>
        <xdr:cNvPr id="348" name="フローチャート: 判断 347"/>
        <xdr:cNvSpPr/>
      </xdr:nvSpPr>
      <xdr:spPr>
        <a:xfrm>
          <a:off x="104267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85090</xdr:rowOff>
    </xdr:from>
    <xdr:to xmlns:xdr="http://schemas.openxmlformats.org/drawingml/2006/spreadsheetDrawing">
      <xdr:col>50</xdr:col>
      <xdr:colOff>114300</xdr:colOff>
      <xdr:row>53</xdr:row>
      <xdr:rowOff>102870</xdr:rowOff>
    </xdr:to>
    <xdr:cxnSp macro="">
      <xdr:nvCxnSpPr>
        <xdr:cNvPr id="349" name="直線コネクタ 348"/>
        <xdr:cNvCxnSpPr/>
      </xdr:nvCxnSpPr>
      <xdr:spPr>
        <a:xfrm flipV="1">
          <a:off x="8750300" y="882904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148590</xdr:rowOff>
    </xdr:from>
    <xdr:to xmlns:xdr="http://schemas.openxmlformats.org/drawingml/2006/spreadsheetDrawing">
      <xdr:col>50</xdr:col>
      <xdr:colOff>165100</xdr:colOff>
      <xdr:row>57</xdr:row>
      <xdr:rowOff>78740</xdr:rowOff>
    </xdr:to>
    <xdr:sp macro="" textlink="">
      <xdr:nvSpPr>
        <xdr:cNvPr id="350" name="フローチャート: 判断 349"/>
        <xdr:cNvSpPr/>
      </xdr:nvSpPr>
      <xdr:spPr>
        <a:xfrm>
          <a:off x="9588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69850</xdr:rowOff>
    </xdr:from>
    <xdr:ext cx="532130" cy="259080"/>
    <xdr:sp macro="" textlink="">
      <xdr:nvSpPr>
        <xdr:cNvPr id="351" name="テキスト ボックス 350"/>
        <xdr:cNvSpPr txBox="1"/>
      </xdr:nvSpPr>
      <xdr:spPr>
        <a:xfrm>
          <a:off x="9371965" y="9842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48895</xdr:rowOff>
    </xdr:from>
    <xdr:to xmlns:xdr="http://schemas.openxmlformats.org/drawingml/2006/spreadsheetDrawing">
      <xdr:col>45</xdr:col>
      <xdr:colOff>177800</xdr:colOff>
      <xdr:row>53</xdr:row>
      <xdr:rowOff>102870</xdr:rowOff>
    </xdr:to>
    <xdr:cxnSp macro="">
      <xdr:nvCxnSpPr>
        <xdr:cNvPr id="352" name="直線コネクタ 351"/>
        <xdr:cNvCxnSpPr/>
      </xdr:nvCxnSpPr>
      <xdr:spPr>
        <a:xfrm>
          <a:off x="7861300" y="896429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111125</xdr:rowOff>
    </xdr:from>
    <xdr:to xmlns:xdr="http://schemas.openxmlformats.org/drawingml/2006/spreadsheetDrawing">
      <xdr:col>46</xdr:col>
      <xdr:colOff>38100</xdr:colOff>
      <xdr:row>57</xdr:row>
      <xdr:rowOff>41275</xdr:rowOff>
    </xdr:to>
    <xdr:sp macro="" textlink="">
      <xdr:nvSpPr>
        <xdr:cNvPr id="353" name="フローチャート: 判断 352"/>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32385</xdr:rowOff>
    </xdr:from>
    <xdr:ext cx="532130" cy="256540"/>
    <xdr:sp macro="" textlink="">
      <xdr:nvSpPr>
        <xdr:cNvPr id="354" name="テキスト ボックス 353"/>
        <xdr:cNvSpPr txBox="1"/>
      </xdr:nvSpPr>
      <xdr:spPr>
        <a:xfrm>
          <a:off x="8482965" y="9805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48895</xdr:rowOff>
    </xdr:from>
    <xdr:to xmlns:xdr="http://schemas.openxmlformats.org/drawingml/2006/spreadsheetDrawing">
      <xdr:col>41</xdr:col>
      <xdr:colOff>50800</xdr:colOff>
      <xdr:row>52</xdr:row>
      <xdr:rowOff>130175</xdr:rowOff>
    </xdr:to>
    <xdr:cxnSp macro="">
      <xdr:nvCxnSpPr>
        <xdr:cNvPr id="355" name="直線コネクタ 354"/>
        <xdr:cNvCxnSpPr/>
      </xdr:nvCxnSpPr>
      <xdr:spPr>
        <a:xfrm flipV="1">
          <a:off x="6972300" y="896429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117475</xdr:rowOff>
    </xdr:from>
    <xdr:to xmlns:xdr="http://schemas.openxmlformats.org/drawingml/2006/spreadsheetDrawing">
      <xdr:col>41</xdr:col>
      <xdr:colOff>101600</xdr:colOff>
      <xdr:row>57</xdr:row>
      <xdr:rowOff>47625</xdr:rowOff>
    </xdr:to>
    <xdr:sp macro="" textlink="">
      <xdr:nvSpPr>
        <xdr:cNvPr id="356" name="フローチャート: 判断 355"/>
        <xdr:cNvSpPr/>
      </xdr:nvSpPr>
      <xdr:spPr>
        <a:xfrm>
          <a:off x="7810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38735</xdr:rowOff>
    </xdr:from>
    <xdr:ext cx="532130" cy="259080"/>
    <xdr:sp macro="" textlink="">
      <xdr:nvSpPr>
        <xdr:cNvPr id="357" name="テキスト ボックス 356"/>
        <xdr:cNvSpPr txBox="1"/>
      </xdr:nvSpPr>
      <xdr:spPr>
        <a:xfrm>
          <a:off x="7593965" y="9811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146685</xdr:rowOff>
    </xdr:from>
    <xdr:to xmlns:xdr="http://schemas.openxmlformats.org/drawingml/2006/spreadsheetDrawing">
      <xdr:col>36</xdr:col>
      <xdr:colOff>165100</xdr:colOff>
      <xdr:row>57</xdr:row>
      <xdr:rowOff>76835</xdr:rowOff>
    </xdr:to>
    <xdr:sp macro="" textlink="">
      <xdr:nvSpPr>
        <xdr:cNvPr id="358" name="フローチャート: 判断 357"/>
        <xdr:cNvSpPr/>
      </xdr:nvSpPr>
      <xdr:spPr>
        <a:xfrm>
          <a:off x="692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67945</xdr:rowOff>
    </xdr:from>
    <xdr:ext cx="532130" cy="258445"/>
    <xdr:sp macro="" textlink="">
      <xdr:nvSpPr>
        <xdr:cNvPr id="359" name="テキスト ボックス 358"/>
        <xdr:cNvSpPr txBox="1"/>
      </xdr:nvSpPr>
      <xdr:spPr>
        <a:xfrm>
          <a:off x="6704965" y="9840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92075</xdr:rowOff>
    </xdr:from>
    <xdr:to xmlns:xdr="http://schemas.openxmlformats.org/drawingml/2006/spreadsheetDrawing">
      <xdr:col>55</xdr:col>
      <xdr:colOff>50800</xdr:colOff>
      <xdr:row>52</xdr:row>
      <xdr:rowOff>22225</xdr:rowOff>
    </xdr:to>
    <xdr:sp macro="" textlink="">
      <xdr:nvSpPr>
        <xdr:cNvPr id="365" name="楕円 364"/>
        <xdr:cNvSpPr/>
      </xdr:nvSpPr>
      <xdr:spPr>
        <a:xfrm>
          <a:off x="10426700" y="88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45085</xdr:rowOff>
    </xdr:from>
    <xdr:ext cx="598805" cy="258445"/>
    <xdr:sp macro="" textlink="">
      <xdr:nvSpPr>
        <xdr:cNvPr id="366" name="普通建設事業費該当値テキスト"/>
        <xdr:cNvSpPr txBox="1"/>
      </xdr:nvSpPr>
      <xdr:spPr>
        <a:xfrm>
          <a:off x="10528300" y="8789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34290</xdr:rowOff>
    </xdr:from>
    <xdr:to xmlns:xdr="http://schemas.openxmlformats.org/drawingml/2006/spreadsheetDrawing">
      <xdr:col>50</xdr:col>
      <xdr:colOff>165100</xdr:colOff>
      <xdr:row>51</xdr:row>
      <xdr:rowOff>135890</xdr:rowOff>
    </xdr:to>
    <xdr:sp macro="" textlink="">
      <xdr:nvSpPr>
        <xdr:cNvPr id="367" name="楕円 366"/>
        <xdr:cNvSpPr/>
      </xdr:nvSpPr>
      <xdr:spPr>
        <a:xfrm>
          <a:off x="9588500" y="87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49</xdr:row>
      <xdr:rowOff>152400</xdr:rowOff>
    </xdr:from>
    <xdr:ext cx="596265" cy="259080"/>
    <xdr:sp macro="" textlink="">
      <xdr:nvSpPr>
        <xdr:cNvPr id="368" name="テキスト ボックス 367"/>
        <xdr:cNvSpPr txBox="1"/>
      </xdr:nvSpPr>
      <xdr:spPr>
        <a:xfrm>
          <a:off x="9339580" y="8553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52070</xdr:rowOff>
    </xdr:from>
    <xdr:to xmlns:xdr="http://schemas.openxmlformats.org/drawingml/2006/spreadsheetDrawing">
      <xdr:col>46</xdr:col>
      <xdr:colOff>38100</xdr:colOff>
      <xdr:row>53</xdr:row>
      <xdr:rowOff>153670</xdr:rowOff>
    </xdr:to>
    <xdr:sp macro="" textlink="">
      <xdr:nvSpPr>
        <xdr:cNvPr id="369" name="楕円 368"/>
        <xdr:cNvSpPr/>
      </xdr:nvSpPr>
      <xdr:spPr>
        <a:xfrm>
          <a:off x="8699500" y="91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170180</xdr:rowOff>
    </xdr:from>
    <xdr:ext cx="596265" cy="259080"/>
    <xdr:sp macro="" textlink="">
      <xdr:nvSpPr>
        <xdr:cNvPr id="370" name="テキスト ボックス 369"/>
        <xdr:cNvSpPr txBox="1"/>
      </xdr:nvSpPr>
      <xdr:spPr>
        <a:xfrm>
          <a:off x="8450580" y="89141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169545</xdr:rowOff>
    </xdr:from>
    <xdr:to xmlns:xdr="http://schemas.openxmlformats.org/drawingml/2006/spreadsheetDrawing">
      <xdr:col>41</xdr:col>
      <xdr:colOff>101600</xdr:colOff>
      <xdr:row>52</xdr:row>
      <xdr:rowOff>99695</xdr:rowOff>
    </xdr:to>
    <xdr:sp macro="" textlink="">
      <xdr:nvSpPr>
        <xdr:cNvPr id="371" name="楕円 370"/>
        <xdr:cNvSpPr/>
      </xdr:nvSpPr>
      <xdr:spPr>
        <a:xfrm>
          <a:off x="7810500" y="89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50</xdr:row>
      <xdr:rowOff>116205</xdr:rowOff>
    </xdr:from>
    <xdr:ext cx="596265" cy="259080"/>
    <xdr:sp macro="" textlink="">
      <xdr:nvSpPr>
        <xdr:cNvPr id="372" name="テキスト ボックス 371"/>
        <xdr:cNvSpPr txBox="1"/>
      </xdr:nvSpPr>
      <xdr:spPr>
        <a:xfrm>
          <a:off x="7561580" y="8688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79375</xdr:rowOff>
    </xdr:from>
    <xdr:to xmlns:xdr="http://schemas.openxmlformats.org/drawingml/2006/spreadsheetDrawing">
      <xdr:col>36</xdr:col>
      <xdr:colOff>165100</xdr:colOff>
      <xdr:row>53</xdr:row>
      <xdr:rowOff>9525</xdr:rowOff>
    </xdr:to>
    <xdr:sp macro="" textlink="">
      <xdr:nvSpPr>
        <xdr:cNvPr id="373" name="楕円 372"/>
        <xdr:cNvSpPr/>
      </xdr:nvSpPr>
      <xdr:spPr>
        <a:xfrm>
          <a:off x="6921500" y="89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51</xdr:row>
      <xdr:rowOff>26035</xdr:rowOff>
    </xdr:from>
    <xdr:ext cx="596265" cy="259080"/>
    <xdr:sp macro="" textlink="">
      <xdr:nvSpPr>
        <xdr:cNvPr id="374" name="テキスト ボックス 373"/>
        <xdr:cNvSpPr txBox="1"/>
      </xdr:nvSpPr>
      <xdr:spPr>
        <a:xfrm>
          <a:off x="6672580" y="87699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3" name="テキスト ボックス 382"/>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86" name="テキスト ボックス 385"/>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6540"/>
    <xdr:sp macro="" textlink="">
      <xdr:nvSpPr>
        <xdr:cNvPr id="390" name="テキスト ボックス 389"/>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4" name="テキスト ボックス 39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6" name="テキスト ボックス 395"/>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127000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1957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73660</xdr:rowOff>
    </xdr:from>
    <xdr:ext cx="534670" cy="259080"/>
    <xdr:sp macro="" textlink="">
      <xdr:nvSpPr>
        <xdr:cNvPr id="401" name="普通建設事業費 （ うち新規整備　）最大値テキスト"/>
        <xdr:cNvSpPr txBox="1"/>
      </xdr:nvSpPr>
      <xdr:spPr>
        <a:xfrm>
          <a:off x="10528300" y="1173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127000</xdr:rowOff>
    </xdr:from>
    <xdr:to xmlns:xdr="http://schemas.openxmlformats.org/drawingml/2006/spreadsheetDrawing">
      <xdr:col>55</xdr:col>
      <xdr:colOff>88900</xdr:colOff>
      <xdr:row>69</xdr:row>
      <xdr:rowOff>127000</xdr:rowOff>
    </xdr:to>
    <xdr:cxnSp macro="">
      <xdr:nvCxnSpPr>
        <xdr:cNvPr id="402" name="直線コネクタ 401"/>
        <xdr:cNvCxnSpPr/>
      </xdr:nvCxnSpPr>
      <xdr:spPr>
        <a:xfrm>
          <a:off x="10388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1270</xdr:rowOff>
    </xdr:from>
    <xdr:to xmlns:xdr="http://schemas.openxmlformats.org/drawingml/2006/spreadsheetDrawing">
      <xdr:col>55</xdr:col>
      <xdr:colOff>0</xdr:colOff>
      <xdr:row>78</xdr:row>
      <xdr:rowOff>121285</xdr:rowOff>
    </xdr:to>
    <xdr:cxnSp macro="">
      <xdr:nvCxnSpPr>
        <xdr:cNvPr id="403" name="直線コネクタ 402"/>
        <xdr:cNvCxnSpPr/>
      </xdr:nvCxnSpPr>
      <xdr:spPr>
        <a:xfrm>
          <a:off x="9639300" y="12860020"/>
          <a:ext cx="8382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166370</xdr:rowOff>
    </xdr:from>
    <xdr:ext cx="534670" cy="256540"/>
    <xdr:sp macro="" textlink="">
      <xdr:nvSpPr>
        <xdr:cNvPr id="404" name="普通建設事業費 （ うち新規整備　）平均値テキスト"/>
        <xdr:cNvSpPr txBox="1"/>
      </xdr:nvSpPr>
      <xdr:spPr>
        <a:xfrm>
          <a:off x="10528300" y="131965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143510</xdr:rowOff>
    </xdr:from>
    <xdr:to xmlns:xdr="http://schemas.openxmlformats.org/drawingml/2006/spreadsheetDrawing">
      <xdr:col>55</xdr:col>
      <xdr:colOff>50800</xdr:colOff>
      <xdr:row>78</xdr:row>
      <xdr:rowOff>73025</xdr:rowOff>
    </xdr:to>
    <xdr:sp macro="" textlink="">
      <xdr:nvSpPr>
        <xdr:cNvPr id="405" name="フローチャート: 判断 404"/>
        <xdr:cNvSpPr/>
      </xdr:nvSpPr>
      <xdr:spPr>
        <a:xfrm>
          <a:off x="104267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1270</xdr:rowOff>
    </xdr:from>
    <xdr:to xmlns:xdr="http://schemas.openxmlformats.org/drawingml/2006/spreadsheetDrawing">
      <xdr:col>50</xdr:col>
      <xdr:colOff>114300</xdr:colOff>
      <xdr:row>78</xdr:row>
      <xdr:rowOff>92075</xdr:rowOff>
    </xdr:to>
    <xdr:cxnSp macro="">
      <xdr:nvCxnSpPr>
        <xdr:cNvPr id="406" name="直線コネクタ 405"/>
        <xdr:cNvCxnSpPr/>
      </xdr:nvCxnSpPr>
      <xdr:spPr>
        <a:xfrm flipV="1">
          <a:off x="8750300" y="12860020"/>
          <a:ext cx="889000" cy="605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116205</xdr:rowOff>
    </xdr:from>
    <xdr:to xmlns:xdr="http://schemas.openxmlformats.org/drawingml/2006/spreadsheetDrawing">
      <xdr:col>50</xdr:col>
      <xdr:colOff>165100</xdr:colOff>
      <xdr:row>78</xdr:row>
      <xdr:rowOff>46355</xdr:rowOff>
    </xdr:to>
    <xdr:sp macro="" textlink="">
      <xdr:nvSpPr>
        <xdr:cNvPr id="407" name="フローチャート: 判断 406"/>
        <xdr:cNvSpPr/>
      </xdr:nvSpPr>
      <xdr:spPr>
        <a:xfrm>
          <a:off x="9588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37465</xdr:rowOff>
    </xdr:from>
    <xdr:ext cx="532130" cy="259080"/>
    <xdr:sp macro="" textlink="">
      <xdr:nvSpPr>
        <xdr:cNvPr id="408" name="テキスト ボックス 407"/>
        <xdr:cNvSpPr txBox="1"/>
      </xdr:nvSpPr>
      <xdr:spPr>
        <a:xfrm>
          <a:off x="9371965" y="13410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75565</xdr:rowOff>
    </xdr:from>
    <xdr:to xmlns:xdr="http://schemas.openxmlformats.org/drawingml/2006/spreadsheetDrawing">
      <xdr:col>45</xdr:col>
      <xdr:colOff>177800</xdr:colOff>
      <xdr:row>78</xdr:row>
      <xdr:rowOff>92075</xdr:rowOff>
    </xdr:to>
    <xdr:cxnSp macro="">
      <xdr:nvCxnSpPr>
        <xdr:cNvPr id="409" name="直線コネクタ 408"/>
        <xdr:cNvCxnSpPr/>
      </xdr:nvCxnSpPr>
      <xdr:spPr>
        <a:xfrm>
          <a:off x="7861300" y="13105765"/>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79375</xdr:rowOff>
    </xdr:from>
    <xdr:to xmlns:xdr="http://schemas.openxmlformats.org/drawingml/2006/spreadsheetDrawing">
      <xdr:col>46</xdr:col>
      <xdr:colOff>38100</xdr:colOff>
      <xdr:row>78</xdr:row>
      <xdr:rowOff>9525</xdr:rowOff>
    </xdr:to>
    <xdr:sp macro="" textlink="">
      <xdr:nvSpPr>
        <xdr:cNvPr id="410" name="フローチャート: 判断 409"/>
        <xdr:cNvSpPr/>
      </xdr:nvSpPr>
      <xdr:spPr>
        <a:xfrm>
          <a:off x="8699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26035</xdr:rowOff>
    </xdr:from>
    <xdr:ext cx="532130" cy="259080"/>
    <xdr:sp macro="" textlink="">
      <xdr:nvSpPr>
        <xdr:cNvPr id="411" name="テキスト ボックス 410"/>
        <xdr:cNvSpPr txBox="1"/>
      </xdr:nvSpPr>
      <xdr:spPr>
        <a:xfrm>
          <a:off x="8482965" y="13056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75565</xdr:rowOff>
    </xdr:from>
    <xdr:to xmlns:xdr="http://schemas.openxmlformats.org/drawingml/2006/spreadsheetDrawing">
      <xdr:col>41</xdr:col>
      <xdr:colOff>50800</xdr:colOff>
      <xdr:row>77</xdr:row>
      <xdr:rowOff>121285</xdr:rowOff>
    </xdr:to>
    <xdr:cxnSp macro="">
      <xdr:nvCxnSpPr>
        <xdr:cNvPr id="412" name="直線コネクタ 411"/>
        <xdr:cNvCxnSpPr/>
      </xdr:nvCxnSpPr>
      <xdr:spPr>
        <a:xfrm flipV="1">
          <a:off x="6972300" y="1310576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88900</xdr:rowOff>
    </xdr:from>
    <xdr:to xmlns:xdr="http://schemas.openxmlformats.org/drawingml/2006/spreadsheetDrawing">
      <xdr:col>41</xdr:col>
      <xdr:colOff>101600</xdr:colOff>
      <xdr:row>78</xdr:row>
      <xdr:rowOff>19050</xdr:rowOff>
    </xdr:to>
    <xdr:sp macro="" textlink="">
      <xdr:nvSpPr>
        <xdr:cNvPr id="413" name="フローチャート: 判断 412"/>
        <xdr:cNvSpPr/>
      </xdr:nvSpPr>
      <xdr:spPr>
        <a:xfrm>
          <a:off x="7810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10160</xdr:rowOff>
    </xdr:from>
    <xdr:ext cx="532130" cy="259080"/>
    <xdr:sp macro="" textlink="">
      <xdr:nvSpPr>
        <xdr:cNvPr id="414" name="テキスト ボックス 413"/>
        <xdr:cNvSpPr txBox="1"/>
      </xdr:nvSpPr>
      <xdr:spPr>
        <a:xfrm>
          <a:off x="7593965" y="13383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41275</xdr:rowOff>
    </xdr:from>
    <xdr:to xmlns:xdr="http://schemas.openxmlformats.org/drawingml/2006/spreadsheetDrawing">
      <xdr:col>36</xdr:col>
      <xdr:colOff>165100</xdr:colOff>
      <xdr:row>77</xdr:row>
      <xdr:rowOff>143510</xdr:rowOff>
    </xdr:to>
    <xdr:sp macro="" textlink="">
      <xdr:nvSpPr>
        <xdr:cNvPr id="415" name="フローチャート: 判断 414"/>
        <xdr:cNvSpPr/>
      </xdr:nvSpPr>
      <xdr:spPr>
        <a:xfrm>
          <a:off x="692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159385</xdr:rowOff>
    </xdr:from>
    <xdr:ext cx="532130" cy="258445"/>
    <xdr:sp macro="" textlink="">
      <xdr:nvSpPr>
        <xdr:cNvPr id="416" name="テキスト ボックス 415"/>
        <xdr:cNvSpPr txBox="1"/>
      </xdr:nvSpPr>
      <xdr:spPr>
        <a:xfrm>
          <a:off x="6704965" y="130181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70485</xdr:rowOff>
    </xdr:from>
    <xdr:to xmlns:xdr="http://schemas.openxmlformats.org/drawingml/2006/spreadsheetDrawing">
      <xdr:col>55</xdr:col>
      <xdr:colOff>50800</xdr:colOff>
      <xdr:row>79</xdr:row>
      <xdr:rowOff>635</xdr:rowOff>
    </xdr:to>
    <xdr:sp macro="" textlink="">
      <xdr:nvSpPr>
        <xdr:cNvPr id="422" name="楕円 421"/>
        <xdr:cNvSpPr/>
      </xdr:nvSpPr>
      <xdr:spPr>
        <a:xfrm>
          <a:off x="104267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156845</xdr:rowOff>
    </xdr:from>
    <xdr:ext cx="469900" cy="256540"/>
    <xdr:sp macro="" textlink="">
      <xdr:nvSpPr>
        <xdr:cNvPr id="423" name="普通建設事業費 （ うち新規整備　）該当値テキスト"/>
        <xdr:cNvSpPr txBox="1"/>
      </xdr:nvSpPr>
      <xdr:spPr>
        <a:xfrm>
          <a:off x="10528300" y="13358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121920</xdr:rowOff>
    </xdr:from>
    <xdr:to xmlns:xdr="http://schemas.openxmlformats.org/drawingml/2006/spreadsheetDrawing">
      <xdr:col>50</xdr:col>
      <xdr:colOff>165100</xdr:colOff>
      <xdr:row>75</xdr:row>
      <xdr:rowOff>52070</xdr:rowOff>
    </xdr:to>
    <xdr:sp macro="" textlink="">
      <xdr:nvSpPr>
        <xdr:cNvPr id="424" name="楕円 423"/>
        <xdr:cNvSpPr/>
      </xdr:nvSpPr>
      <xdr:spPr>
        <a:xfrm>
          <a:off x="95885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68580</xdr:rowOff>
    </xdr:from>
    <xdr:ext cx="532130" cy="259080"/>
    <xdr:sp macro="" textlink="">
      <xdr:nvSpPr>
        <xdr:cNvPr id="425" name="テキスト ボックス 424"/>
        <xdr:cNvSpPr txBox="1"/>
      </xdr:nvSpPr>
      <xdr:spPr>
        <a:xfrm>
          <a:off x="9371965" y="12584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41275</xdr:rowOff>
    </xdr:from>
    <xdr:to xmlns:xdr="http://schemas.openxmlformats.org/drawingml/2006/spreadsheetDrawing">
      <xdr:col>46</xdr:col>
      <xdr:colOff>38100</xdr:colOff>
      <xdr:row>78</xdr:row>
      <xdr:rowOff>143510</xdr:rowOff>
    </xdr:to>
    <xdr:sp macro="" textlink="">
      <xdr:nvSpPr>
        <xdr:cNvPr id="426" name="楕円 425"/>
        <xdr:cNvSpPr/>
      </xdr:nvSpPr>
      <xdr:spPr>
        <a:xfrm>
          <a:off x="8699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133985</xdr:rowOff>
    </xdr:from>
    <xdr:ext cx="467360" cy="256540"/>
    <xdr:sp macro="" textlink="">
      <xdr:nvSpPr>
        <xdr:cNvPr id="427" name="テキスト ボックス 426"/>
        <xdr:cNvSpPr txBox="1"/>
      </xdr:nvSpPr>
      <xdr:spPr>
        <a:xfrm>
          <a:off x="8515350" y="135070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24765</xdr:rowOff>
    </xdr:from>
    <xdr:to xmlns:xdr="http://schemas.openxmlformats.org/drawingml/2006/spreadsheetDrawing">
      <xdr:col>41</xdr:col>
      <xdr:colOff>101600</xdr:colOff>
      <xdr:row>76</xdr:row>
      <xdr:rowOff>126365</xdr:rowOff>
    </xdr:to>
    <xdr:sp macro="" textlink="">
      <xdr:nvSpPr>
        <xdr:cNvPr id="428" name="楕円 427"/>
        <xdr:cNvSpPr/>
      </xdr:nvSpPr>
      <xdr:spPr>
        <a:xfrm>
          <a:off x="7810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143510</xdr:rowOff>
    </xdr:from>
    <xdr:ext cx="532130" cy="256540"/>
    <xdr:sp macro="" textlink="">
      <xdr:nvSpPr>
        <xdr:cNvPr id="429" name="テキスト ボックス 428"/>
        <xdr:cNvSpPr txBox="1"/>
      </xdr:nvSpPr>
      <xdr:spPr>
        <a:xfrm>
          <a:off x="7593965" y="12830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70485</xdr:rowOff>
    </xdr:from>
    <xdr:to xmlns:xdr="http://schemas.openxmlformats.org/drawingml/2006/spreadsheetDrawing">
      <xdr:col>36</xdr:col>
      <xdr:colOff>165100</xdr:colOff>
      <xdr:row>78</xdr:row>
      <xdr:rowOff>635</xdr:rowOff>
    </xdr:to>
    <xdr:sp macro="" textlink="">
      <xdr:nvSpPr>
        <xdr:cNvPr id="430" name="楕円 429"/>
        <xdr:cNvSpPr/>
      </xdr:nvSpPr>
      <xdr:spPr>
        <a:xfrm>
          <a:off x="6921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163195</xdr:rowOff>
    </xdr:from>
    <xdr:ext cx="532130" cy="259080"/>
    <xdr:sp macro="" textlink="">
      <xdr:nvSpPr>
        <xdr:cNvPr id="431" name="テキスト ボックス 430"/>
        <xdr:cNvSpPr txBox="1"/>
      </xdr:nvSpPr>
      <xdr:spPr>
        <a:xfrm>
          <a:off x="6704965" y="13364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0" name="テキスト ボックス 439"/>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6380" cy="259080"/>
    <xdr:sp macro="" textlink="">
      <xdr:nvSpPr>
        <xdr:cNvPr id="443" name="テキスト ボックス 442"/>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6540"/>
    <xdr:sp macro="" textlink="">
      <xdr:nvSpPr>
        <xdr:cNvPr id="445" name="テキスト ボックス 444"/>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6540"/>
    <xdr:sp macro="" textlink="">
      <xdr:nvSpPr>
        <xdr:cNvPr id="449" name="テキスト ボックス 448"/>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1" name="テキスト ボックス 45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090" cy="259080"/>
    <xdr:sp macro="" textlink="">
      <xdr:nvSpPr>
        <xdr:cNvPr id="453" name="テキスト ボックス 452"/>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5" name="テキスト ボックス 454"/>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76200</xdr:rowOff>
    </xdr:from>
    <xdr:to xmlns:xdr="http://schemas.openxmlformats.org/drawingml/2006/spreadsheetDrawing">
      <xdr:col>54</xdr:col>
      <xdr:colOff>189865</xdr:colOff>
      <xdr:row>99</xdr:row>
      <xdr:rowOff>40640</xdr:rowOff>
    </xdr:to>
    <xdr:cxnSp macro="">
      <xdr:nvCxnSpPr>
        <xdr:cNvPr id="457" name="直線コネクタ 456"/>
        <xdr:cNvCxnSpPr/>
      </xdr:nvCxnSpPr>
      <xdr:spPr>
        <a:xfrm flipV="1">
          <a:off x="10475595" y="1550670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44450</xdr:rowOff>
    </xdr:from>
    <xdr:ext cx="469900" cy="259080"/>
    <xdr:sp macro="" textlink="">
      <xdr:nvSpPr>
        <xdr:cNvPr id="458" name="普通建設事業費 （ うち更新整備　）最小値テキスト"/>
        <xdr:cNvSpPr txBox="1"/>
      </xdr:nvSpPr>
      <xdr:spPr>
        <a:xfrm>
          <a:off x="10528300" y="1701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40640</xdr:rowOff>
    </xdr:from>
    <xdr:to xmlns:xdr="http://schemas.openxmlformats.org/drawingml/2006/spreadsheetDrawing">
      <xdr:col>55</xdr:col>
      <xdr:colOff>88900</xdr:colOff>
      <xdr:row>99</xdr:row>
      <xdr:rowOff>40640</xdr:rowOff>
    </xdr:to>
    <xdr:cxnSp macro="">
      <xdr:nvCxnSpPr>
        <xdr:cNvPr id="459" name="直線コネクタ 458"/>
        <xdr:cNvCxnSpPr/>
      </xdr:nvCxnSpPr>
      <xdr:spPr>
        <a:xfrm>
          <a:off x="10388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22860</xdr:rowOff>
    </xdr:from>
    <xdr:ext cx="534670" cy="259080"/>
    <xdr:sp macro="" textlink="">
      <xdr:nvSpPr>
        <xdr:cNvPr id="460" name="普通建設事業費 （ うち更新整備　）最大値テキスト"/>
        <xdr:cNvSpPr txBox="1"/>
      </xdr:nvSpPr>
      <xdr:spPr>
        <a:xfrm>
          <a:off x="10528300" y="1528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76200</xdr:rowOff>
    </xdr:from>
    <xdr:to xmlns:xdr="http://schemas.openxmlformats.org/drawingml/2006/spreadsheetDrawing">
      <xdr:col>55</xdr:col>
      <xdr:colOff>88900</xdr:colOff>
      <xdr:row>90</xdr:row>
      <xdr:rowOff>76200</xdr:rowOff>
    </xdr:to>
    <xdr:cxnSp macro="">
      <xdr:nvCxnSpPr>
        <xdr:cNvPr id="461" name="直線コネクタ 460"/>
        <xdr:cNvCxnSpPr/>
      </xdr:nvCxnSpPr>
      <xdr:spPr>
        <a:xfrm>
          <a:off x="103886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76200</xdr:rowOff>
    </xdr:from>
    <xdr:to xmlns:xdr="http://schemas.openxmlformats.org/drawingml/2006/spreadsheetDrawing">
      <xdr:col>55</xdr:col>
      <xdr:colOff>0</xdr:colOff>
      <xdr:row>95</xdr:row>
      <xdr:rowOff>63500</xdr:rowOff>
    </xdr:to>
    <xdr:cxnSp macro="">
      <xdr:nvCxnSpPr>
        <xdr:cNvPr id="462" name="直線コネクタ 461"/>
        <xdr:cNvCxnSpPr/>
      </xdr:nvCxnSpPr>
      <xdr:spPr>
        <a:xfrm flipV="1">
          <a:off x="9639300" y="15506700"/>
          <a:ext cx="838200" cy="844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118745</xdr:rowOff>
    </xdr:from>
    <xdr:ext cx="534670" cy="259080"/>
    <xdr:sp macro="" textlink="">
      <xdr:nvSpPr>
        <xdr:cNvPr id="463" name="普通建設事業費 （ うち更新整備　）平均値テキスト"/>
        <xdr:cNvSpPr txBox="1"/>
      </xdr:nvSpPr>
      <xdr:spPr>
        <a:xfrm>
          <a:off x="10528300" y="16577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140335</xdr:rowOff>
    </xdr:from>
    <xdr:to xmlns:xdr="http://schemas.openxmlformats.org/drawingml/2006/spreadsheetDrawing">
      <xdr:col>55</xdr:col>
      <xdr:colOff>50800</xdr:colOff>
      <xdr:row>97</xdr:row>
      <xdr:rowOff>70485</xdr:rowOff>
    </xdr:to>
    <xdr:sp macro="" textlink="">
      <xdr:nvSpPr>
        <xdr:cNvPr id="464" name="フローチャート: 判断 463"/>
        <xdr:cNvSpPr/>
      </xdr:nvSpPr>
      <xdr:spPr>
        <a:xfrm>
          <a:off x="104267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110490</xdr:rowOff>
    </xdr:from>
    <xdr:to xmlns:xdr="http://schemas.openxmlformats.org/drawingml/2006/spreadsheetDrawing">
      <xdr:col>50</xdr:col>
      <xdr:colOff>114300</xdr:colOff>
      <xdr:row>95</xdr:row>
      <xdr:rowOff>63500</xdr:rowOff>
    </xdr:to>
    <xdr:cxnSp macro="">
      <xdr:nvCxnSpPr>
        <xdr:cNvPr id="465" name="直線コネクタ 464"/>
        <xdr:cNvCxnSpPr/>
      </xdr:nvCxnSpPr>
      <xdr:spPr>
        <a:xfrm>
          <a:off x="8750300" y="15883890"/>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133985</xdr:rowOff>
    </xdr:from>
    <xdr:to xmlns:xdr="http://schemas.openxmlformats.org/drawingml/2006/spreadsheetDrawing">
      <xdr:col>50</xdr:col>
      <xdr:colOff>165100</xdr:colOff>
      <xdr:row>97</xdr:row>
      <xdr:rowOff>64135</xdr:rowOff>
    </xdr:to>
    <xdr:sp macro="" textlink="">
      <xdr:nvSpPr>
        <xdr:cNvPr id="466" name="フローチャート: 判断 465"/>
        <xdr:cNvSpPr/>
      </xdr:nvSpPr>
      <xdr:spPr>
        <a:xfrm>
          <a:off x="9588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55245</xdr:rowOff>
    </xdr:from>
    <xdr:ext cx="532130" cy="256540"/>
    <xdr:sp macro="" textlink="">
      <xdr:nvSpPr>
        <xdr:cNvPr id="467" name="テキスト ボックス 466"/>
        <xdr:cNvSpPr txBox="1"/>
      </xdr:nvSpPr>
      <xdr:spPr>
        <a:xfrm>
          <a:off x="9371965" y="16685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110490</xdr:rowOff>
    </xdr:from>
    <xdr:to xmlns:xdr="http://schemas.openxmlformats.org/drawingml/2006/spreadsheetDrawing">
      <xdr:col>45</xdr:col>
      <xdr:colOff>177800</xdr:colOff>
      <xdr:row>94</xdr:row>
      <xdr:rowOff>46355</xdr:rowOff>
    </xdr:to>
    <xdr:cxnSp macro="">
      <xdr:nvCxnSpPr>
        <xdr:cNvPr id="468" name="直線コネクタ 467"/>
        <xdr:cNvCxnSpPr/>
      </xdr:nvCxnSpPr>
      <xdr:spPr>
        <a:xfrm flipV="1">
          <a:off x="7861300" y="15883890"/>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86360</xdr:rowOff>
    </xdr:from>
    <xdr:to xmlns:xdr="http://schemas.openxmlformats.org/drawingml/2006/spreadsheetDrawing">
      <xdr:col>46</xdr:col>
      <xdr:colOff>38100</xdr:colOff>
      <xdr:row>97</xdr:row>
      <xdr:rowOff>16510</xdr:rowOff>
    </xdr:to>
    <xdr:sp macro="" textlink="">
      <xdr:nvSpPr>
        <xdr:cNvPr id="469" name="フローチャート: 判断 468"/>
        <xdr:cNvSpPr/>
      </xdr:nvSpPr>
      <xdr:spPr>
        <a:xfrm>
          <a:off x="8699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7620</xdr:rowOff>
    </xdr:from>
    <xdr:ext cx="532130" cy="256540"/>
    <xdr:sp macro="" textlink="">
      <xdr:nvSpPr>
        <xdr:cNvPr id="470" name="テキスト ボックス 469"/>
        <xdr:cNvSpPr txBox="1"/>
      </xdr:nvSpPr>
      <xdr:spPr>
        <a:xfrm>
          <a:off x="8482965" y="16638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113030</xdr:rowOff>
    </xdr:from>
    <xdr:to xmlns:xdr="http://schemas.openxmlformats.org/drawingml/2006/spreadsheetDrawing">
      <xdr:col>41</xdr:col>
      <xdr:colOff>50800</xdr:colOff>
      <xdr:row>94</xdr:row>
      <xdr:rowOff>46355</xdr:rowOff>
    </xdr:to>
    <xdr:cxnSp macro="">
      <xdr:nvCxnSpPr>
        <xdr:cNvPr id="471" name="直線コネクタ 470"/>
        <xdr:cNvCxnSpPr/>
      </xdr:nvCxnSpPr>
      <xdr:spPr>
        <a:xfrm>
          <a:off x="6972300" y="15714980"/>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83820</xdr:rowOff>
    </xdr:from>
    <xdr:to xmlns:xdr="http://schemas.openxmlformats.org/drawingml/2006/spreadsheetDrawing">
      <xdr:col>41</xdr:col>
      <xdr:colOff>101600</xdr:colOff>
      <xdr:row>97</xdr:row>
      <xdr:rowOff>13970</xdr:rowOff>
    </xdr:to>
    <xdr:sp macro="" textlink="">
      <xdr:nvSpPr>
        <xdr:cNvPr id="472" name="フローチャート: 判断 471"/>
        <xdr:cNvSpPr/>
      </xdr:nvSpPr>
      <xdr:spPr>
        <a:xfrm>
          <a:off x="7810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5080</xdr:rowOff>
    </xdr:from>
    <xdr:ext cx="532130" cy="259080"/>
    <xdr:sp macro="" textlink="">
      <xdr:nvSpPr>
        <xdr:cNvPr id="473" name="テキスト ボックス 472"/>
        <xdr:cNvSpPr txBox="1"/>
      </xdr:nvSpPr>
      <xdr:spPr>
        <a:xfrm>
          <a:off x="7593965" y="16635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xdr:rowOff>
    </xdr:from>
    <xdr:to xmlns:xdr="http://schemas.openxmlformats.org/drawingml/2006/spreadsheetDrawing">
      <xdr:col>36</xdr:col>
      <xdr:colOff>165100</xdr:colOff>
      <xdr:row>97</xdr:row>
      <xdr:rowOff>109220</xdr:rowOff>
    </xdr:to>
    <xdr:sp macro="" textlink="">
      <xdr:nvSpPr>
        <xdr:cNvPr id="474" name="フローチャート: 判断 473"/>
        <xdr:cNvSpPr/>
      </xdr:nvSpPr>
      <xdr:spPr>
        <a:xfrm>
          <a:off x="6921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100330</xdr:rowOff>
    </xdr:from>
    <xdr:ext cx="532130" cy="256540"/>
    <xdr:sp macro="" textlink="">
      <xdr:nvSpPr>
        <xdr:cNvPr id="475" name="テキスト ボックス 474"/>
        <xdr:cNvSpPr txBox="1"/>
      </xdr:nvSpPr>
      <xdr:spPr>
        <a:xfrm>
          <a:off x="6704965" y="16730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25400</xdr:rowOff>
    </xdr:from>
    <xdr:to xmlns:xdr="http://schemas.openxmlformats.org/drawingml/2006/spreadsheetDrawing">
      <xdr:col>55</xdr:col>
      <xdr:colOff>50800</xdr:colOff>
      <xdr:row>90</xdr:row>
      <xdr:rowOff>127000</xdr:rowOff>
    </xdr:to>
    <xdr:sp macro="" textlink="">
      <xdr:nvSpPr>
        <xdr:cNvPr id="481" name="楕円 480"/>
        <xdr:cNvSpPr/>
      </xdr:nvSpPr>
      <xdr:spPr>
        <a:xfrm>
          <a:off x="10426700" y="154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89</xdr:row>
      <xdr:rowOff>149860</xdr:rowOff>
    </xdr:from>
    <xdr:ext cx="534670" cy="259080"/>
    <xdr:sp macro="" textlink="">
      <xdr:nvSpPr>
        <xdr:cNvPr id="482" name="普通建設事業費 （ うち更新整備　）該当値テキスト"/>
        <xdr:cNvSpPr txBox="1"/>
      </xdr:nvSpPr>
      <xdr:spPr>
        <a:xfrm>
          <a:off x="10528300" y="1540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12065</xdr:rowOff>
    </xdr:from>
    <xdr:to xmlns:xdr="http://schemas.openxmlformats.org/drawingml/2006/spreadsheetDrawing">
      <xdr:col>50</xdr:col>
      <xdr:colOff>165100</xdr:colOff>
      <xdr:row>95</xdr:row>
      <xdr:rowOff>113665</xdr:rowOff>
    </xdr:to>
    <xdr:sp macro="" textlink="">
      <xdr:nvSpPr>
        <xdr:cNvPr id="483" name="楕円 482"/>
        <xdr:cNvSpPr/>
      </xdr:nvSpPr>
      <xdr:spPr>
        <a:xfrm>
          <a:off x="9588500" y="162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130175</xdr:rowOff>
    </xdr:from>
    <xdr:ext cx="532130" cy="259080"/>
    <xdr:sp macro="" textlink="">
      <xdr:nvSpPr>
        <xdr:cNvPr id="484" name="テキスト ボックス 483"/>
        <xdr:cNvSpPr txBox="1"/>
      </xdr:nvSpPr>
      <xdr:spPr>
        <a:xfrm>
          <a:off x="9371965" y="160750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59690</xdr:rowOff>
    </xdr:from>
    <xdr:to xmlns:xdr="http://schemas.openxmlformats.org/drawingml/2006/spreadsheetDrawing">
      <xdr:col>46</xdr:col>
      <xdr:colOff>38100</xdr:colOff>
      <xdr:row>92</xdr:row>
      <xdr:rowOff>161290</xdr:rowOff>
    </xdr:to>
    <xdr:sp macro="" textlink="">
      <xdr:nvSpPr>
        <xdr:cNvPr id="485" name="楕円 484"/>
        <xdr:cNvSpPr/>
      </xdr:nvSpPr>
      <xdr:spPr>
        <a:xfrm>
          <a:off x="8699500" y="158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6350</xdr:rowOff>
    </xdr:from>
    <xdr:ext cx="532130" cy="256540"/>
    <xdr:sp macro="" textlink="">
      <xdr:nvSpPr>
        <xdr:cNvPr id="486" name="テキスト ボックス 485"/>
        <xdr:cNvSpPr txBox="1"/>
      </xdr:nvSpPr>
      <xdr:spPr>
        <a:xfrm>
          <a:off x="8482965" y="15608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167005</xdr:rowOff>
    </xdr:from>
    <xdr:to xmlns:xdr="http://schemas.openxmlformats.org/drawingml/2006/spreadsheetDrawing">
      <xdr:col>41</xdr:col>
      <xdr:colOff>101600</xdr:colOff>
      <xdr:row>94</xdr:row>
      <xdr:rowOff>97790</xdr:rowOff>
    </xdr:to>
    <xdr:sp macro="" textlink="">
      <xdr:nvSpPr>
        <xdr:cNvPr id="487" name="楕円 486"/>
        <xdr:cNvSpPr/>
      </xdr:nvSpPr>
      <xdr:spPr>
        <a:xfrm>
          <a:off x="7810500" y="16111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113665</xdr:rowOff>
    </xdr:from>
    <xdr:ext cx="532130" cy="258445"/>
    <xdr:sp macro="" textlink="">
      <xdr:nvSpPr>
        <xdr:cNvPr id="488" name="テキスト ボックス 487"/>
        <xdr:cNvSpPr txBox="1"/>
      </xdr:nvSpPr>
      <xdr:spPr>
        <a:xfrm>
          <a:off x="7593965" y="158870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62230</xdr:rowOff>
    </xdr:from>
    <xdr:to xmlns:xdr="http://schemas.openxmlformats.org/drawingml/2006/spreadsheetDrawing">
      <xdr:col>36</xdr:col>
      <xdr:colOff>165100</xdr:colOff>
      <xdr:row>91</xdr:row>
      <xdr:rowOff>163830</xdr:rowOff>
    </xdr:to>
    <xdr:sp macro="" textlink="">
      <xdr:nvSpPr>
        <xdr:cNvPr id="489" name="楕円 488"/>
        <xdr:cNvSpPr/>
      </xdr:nvSpPr>
      <xdr:spPr>
        <a:xfrm>
          <a:off x="6921500" y="156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90</xdr:row>
      <xdr:rowOff>8890</xdr:rowOff>
    </xdr:from>
    <xdr:ext cx="532130" cy="256540"/>
    <xdr:sp macro="" textlink="">
      <xdr:nvSpPr>
        <xdr:cNvPr id="490" name="テキスト ボックス 489"/>
        <xdr:cNvSpPr txBox="1"/>
      </xdr:nvSpPr>
      <xdr:spPr>
        <a:xfrm>
          <a:off x="6704965" y="15439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9" name="テキスト ボックス 498"/>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1" name="直線コネクタ 50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6380" cy="259080"/>
    <xdr:sp macro="" textlink="">
      <xdr:nvSpPr>
        <xdr:cNvPr id="502" name="テキスト ボックス 501"/>
        <xdr:cNvSpPr txBox="1"/>
      </xdr:nvSpPr>
      <xdr:spPr>
        <a:xfrm>
          <a:off x="12197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3" name="直線コネクタ 50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6540"/>
    <xdr:sp macro="" textlink="">
      <xdr:nvSpPr>
        <xdr:cNvPr id="504" name="テキスト ボックス 503"/>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5" name="直線コネクタ 50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6" name="テキスト ボックス 50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7" name="直線コネクタ 50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6540"/>
    <xdr:sp macro="" textlink="">
      <xdr:nvSpPr>
        <xdr:cNvPr id="508" name="テキスト ボックス 507"/>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9" name="直線コネクタ 50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0" name="テキスト ボックス 509"/>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1" name="直線コネクタ 51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090" cy="259080"/>
    <xdr:sp macro="" textlink="">
      <xdr:nvSpPr>
        <xdr:cNvPr id="512" name="テキスト ボックス 511"/>
        <xdr:cNvSpPr txBox="1"/>
      </xdr:nvSpPr>
      <xdr:spPr>
        <a:xfrm>
          <a:off x="11850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14" name="テキスト ボックス 513"/>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39</xdr:row>
      <xdr:rowOff>99060</xdr:rowOff>
    </xdr:to>
    <xdr:cxnSp macro="">
      <xdr:nvCxnSpPr>
        <xdr:cNvPr id="516" name="直線コネクタ 515"/>
        <xdr:cNvCxnSpPr/>
      </xdr:nvCxnSpPr>
      <xdr:spPr>
        <a:xfrm flipV="1">
          <a:off x="16317595" y="5324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125095</xdr:rowOff>
    </xdr:from>
    <xdr:ext cx="249555" cy="258445"/>
    <xdr:sp macro="" textlink="">
      <xdr:nvSpPr>
        <xdr:cNvPr id="517" name="災害復旧事業費最小値テキスト"/>
        <xdr:cNvSpPr txBox="1"/>
      </xdr:nvSpPr>
      <xdr:spPr>
        <a:xfrm>
          <a:off x="16370300" y="6811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8" name="直線コネクタ 517"/>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128270</xdr:rowOff>
    </xdr:from>
    <xdr:ext cx="534670" cy="259080"/>
    <xdr:sp macro="" textlink="">
      <xdr:nvSpPr>
        <xdr:cNvPr id="519" name="災害復旧事業費最大値テキスト"/>
        <xdr:cNvSpPr txBox="1"/>
      </xdr:nvSpPr>
      <xdr:spPr>
        <a:xfrm>
          <a:off x="16370300" y="510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20" name="直線コネクタ 519"/>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95250</xdr:rowOff>
    </xdr:from>
    <xdr:to xmlns:xdr="http://schemas.openxmlformats.org/drawingml/2006/spreadsheetDrawing">
      <xdr:col>85</xdr:col>
      <xdr:colOff>127000</xdr:colOff>
      <xdr:row>39</xdr:row>
      <xdr:rowOff>99060</xdr:rowOff>
    </xdr:to>
    <xdr:cxnSp macro="">
      <xdr:nvCxnSpPr>
        <xdr:cNvPr id="521" name="直線コネクタ 520"/>
        <xdr:cNvCxnSpPr/>
      </xdr:nvCxnSpPr>
      <xdr:spPr>
        <a:xfrm flipV="1">
          <a:off x="15481300" y="67818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469900" cy="256540"/>
    <xdr:sp macro="" textlink="">
      <xdr:nvSpPr>
        <xdr:cNvPr id="522" name="災害復旧事業費平均値テキスト"/>
        <xdr:cNvSpPr txBox="1"/>
      </xdr:nvSpPr>
      <xdr:spPr>
        <a:xfrm>
          <a:off x="16370300" y="65576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19685</xdr:rowOff>
    </xdr:from>
    <xdr:to xmlns:xdr="http://schemas.openxmlformats.org/drawingml/2006/spreadsheetDrawing">
      <xdr:col>85</xdr:col>
      <xdr:colOff>177800</xdr:colOff>
      <xdr:row>39</xdr:row>
      <xdr:rowOff>121285</xdr:rowOff>
    </xdr:to>
    <xdr:sp macro="" textlink="">
      <xdr:nvSpPr>
        <xdr:cNvPr id="523" name="フローチャート: 判断 522"/>
        <xdr:cNvSpPr/>
      </xdr:nvSpPr>
      <xdr:spPr>
        <a:xfrm>
          <a:off x="16268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24" name="直線コネクタ 523"/>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12065</xdr:rowOff>
    </xdr:from>
    <xdr:to xmlns:xdr="http://schemas.openxmlformats.org/drawingml/2006/spreadsheetDrawing">
      <xdr:col>81</xdr:col>
      <xdr:colOff>101600</xdr:colOff>
      <xdr:row>39</xdr:row>
      <xdr:rowOff>113665</xdr:rowOff>
    </xdr:to>
    <xdr:sp macro="" textlink="">
      <xdr:nvSpPr>
        <xdr:cNvPr id="525" name="フローチャート: 判断 524"/>
        <xdr:cNvSpPr/>
      </xdr:nvSpPr>
      <xdr:spPr>
        <a:xfrm>
          <a:off x="15430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130175</xdr:rowOff>
    </xdr:from>
    <xdr:ext cx="467360" cy="259080"/>
    <xdr:sp macro="" textlink="">
      <xdr:nvSpPr>
        <xdr:cNvPr id="526" name="テキスト ボックス 525"/>
        <xdr:cNvSpPr txBox="1"/>
      </xdr:nvSpPr>
      <xdr:spPr>
        <a:xfrm>
          <a:off x="15246350" y="6473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27" name="直線コネクタ 526"/>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20955</xdr:rowOff>
    </xdr:from>
    <xdr:to xmlns:xdr="http://schemas.openxmlformats.org/drawingml/2006/spreadsheetDrawing">
      <xdr:col>76</xdr:col>
      <xdr:colOff>165100</xdr:colOff>
      <xdr:row>39</xdr:row>
      <xdr:rowOff>122555</xdr:rowOff>
    </xdr:to>
    <xdr:sp macro="" textlink="">
      <xdr:nvSpPr>
        <xdr:cNvPr id="528" name="フローチャート: 判断 527"/>
        <xdr:cNvSpPr/>
      </xdr:nvSpPr>
      <xdr:spPr>
        <a:xfrm>
          <a:off x="14541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139065</xdr:rowOff>
    </xdr:from>
    <xdr:ext cx="467360" cy="259080"/>
    <xdr:sp macro="" textlink="">
      <xdr:nvSpPr>
        <xdr:cNvPr id="529" name="テキスト ボックス 528"/>
        <xdr:cNvSpPr txBox="1"/>
      </xdr:nvSpPr>
      <xdr:spPr>
        <a:xfrm>
          <a:off x="14357350" y="6482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30" name="直線コネクタ 529"/>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15240</xdr:rowOff>
    </xdr:from>
    <xdr:to xmlns:xdr="http://schemas.openxmlformats.org/drawingml/2006/spreadsheetDrawing">
      <xdr:col>72</xdr:col>
      <xdr:colOff>38100</xdr:colOff>
      <xdr:row>39</xdr:row>
      <xdr:rowOff>116840</xdr:rowOff>
    </xdr:to>
    <xdr:sp macro="" textlink="">
      <xdr:nvSpPr>
        <xdr:cNvPr id="531" name="フローチャート: 判断 530"/>
        <xdr:cNvSpPr/>
      </xdr:nvSpPr>
      <xdr:spPr>
        <a:xfrm>
          <a:off x="1365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133350</xdr:rowOff>
    </xdr:from>
    <xdr:ext cx="467360" cy="256540"/>
    <xdr:sp macro="" textlink="">
      <xdr:nvSpPr>
        <xdr:cNvPr id="532" name="テキスト ボックス 531"/>
        <xdr:cNvSpPr txBox="1"/>
      </xdr:nvSpPr>
      <xdr:spPr>
        <a:xfrm>
          <a:off x="13468350" y="6477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23495</xdr:rowOff>
    </xdr:from>
    <xdr:to xmlns:xdr="http://schemas.openxmlformats.org/drawingml/2006/spreadsheetDrawing">
      <xdr:col>67</xdr:col>
      <xdr:colOff>101600</xdr:colOff>
      <xdr:row>39</xdr:row>
      <xdr:rowOff>125095</xdr:rowOff>
    </xdr:to>
    <xdr:sp macro="" textlink="">
      <xdr:nvSpPr>
        <xdr:cNvPr id="533" name="フローチャート: 判断 532"/>
        <xdr:cNvSpPr/>
      </xdr:nvSpPr>
      <xdr:spPr>
        <a:xfrm>
          <a:off x="12763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141605</xdr:rowOff>
    </xdr:from>
    <xdr:ext cx="467360" cy="259080"/>
    <xdr:sp macro="" textlink="">
      <xdr:nvSpPr>
        <xdr:cNvPr id="534" name="テキスト ボックス 533"/>
        <xdr:cNvSpPr txBox="1"/>
      </xdr:nvSpPr>
      <xdr:spPr>
        <a:xfrm>
          <a:off x="12579350" y="6485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44450</xdr:rowOff>
    </xdr:from>
    <xdr:to xmlns:xdr="http://schemas.openxmlformats.org/drawingml/2006/spreadsheetDrawing">
      <xdr:col>85</xdr:col>
      <xdr:colOff>177800</xdr:colOff>
      <xdr:row>39</xdr:row>
      <xdr:rowOff>146050</xdr:rowOff>
    </xdr:to>
    <xdr:sp macro="" textlink="">
      <xdr:nvSpPr>
        <xdr:cNvPr id="540" name="楕円 539"/>
        <xdr:cNvSpPr/>
      </xdr:nvSpPr>
      <xdr:spPr>
        <a:xfrm>
          <a:off x="16268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169545</xdr:rowOff>
    </xdr:from>
    <xdr:ext cx="378460" cy="256540"/>
    <xdr:sp macro="" textlink="">
      <xdr:nvSpPr>
        <xdr:cNvPr id="541" name="災害復旧事業費該当値テキスト"/>
        <xdr:cNvSpPr txBox="1"/>
      </xdr:nvSpPr>
      <xdr:spPr>
        <a:xfrm>
          <a:off x="16370300" y="668464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2" name="楕円 541"/>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7015" cy="259080"/>
    <xdr:sp macro="" textlink="">
      <xdr:nvSpPr>
        <xdr:cNvPr id="543" name="テキスト ボックス 542"/>
        <xdr:cNvSpPr txBox="1"/>
      </xdr:nvSpPr>
      <xdr:spPr>
        <a:xfrm>
          <a:off x="15356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4" name="楕円 543"/>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7015" cy="259080"/>
    <xdr:sp macro="" textlink="">
      <xdr:nvSpPr>
        <xdr:cNvPr id="545" name="テキスト ボックス 544"/>
        <xdr:cNvSpPr txBox="1"/>
      </xdr:nvSpPr>
      <xdr:spPr>
        <a:xfrm>
          <a:off x="14467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46" name="楕円 545"/>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7015" cy="259080"/>
    <xdr:sp macro="" textlink="">
      <xdr:nvSpPr>
        <xdr:cNvPr id="547" name="テキスト ボックス 546"/>
        <xdr:cNvSpPr txBox="1"/>
      </xdr:nvSpPr>
      <xdr:spPr>
        <a:xfrm>
          <a:off x="13578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48" name="楕円 547"/>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7015" cy="259080"/>
    <xdr:sp macro="" textlink="">
      <xdr:nvSpPr>
        <xdr:cNvPr id="549" name="テキスト ボックス 548"/>
        <xdr:cNvSpPr txBox="1"/>
      </xdr:nvSpPr>
      <xdr:spPr>
        <a:xfrm>
          <a:off x="12689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8" name="テキスト ボックス 557"/>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6380" cy="256540"/>
    <xdr:sp macro="" textlink="">
      <xdr:nvSpPr>
        <xdr:cNvPr id="561" name="テキスト ボックス 560"/>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6540"/>
    <xdr:sp macro="" textlink="">
      <xdr:nvSpPr>
        <xdr:cNvPr id="563" name="テキスト ボックス 562"/>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015" cy="259080"/>
    <xdr:sp macro="" textlink="">
      <xdr:nvSpPr>
        <xdr:cNvPr id="575" name="テキスト ボックス 574"/>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015" cy="259080"/>
    <xdr:sp macro="" textlink="">
      <xdr:nvSpPr>
        <xdr:cNvPr id="578" name="テキスト ボックス 577"/>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015" cy="259080"/>
    <xdr:sp macro="" textlink="">
      <xdr:nvSpPr>
        <xdr:cNvPr id="581" name="テキスト ボックス 580"/>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9080"/>
    <xdr:sp macro="" textlink="">
      <xdr:nvSpPr>
        <xdr:cNvPr id="583" name="テキスト ボックス 582"/>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015" cy="259080"/>
    <xdr:sp macro="" textlink="">
      <xdr:nvSpPr>
        <xdr:cNvPr id="592" name="テキスト ボックス 591"/>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015" cy="259080"/>
    <xdr:sp macro="" textlink="">
      <xdr:nvSpPr>
        <xdr:cNvPr id="594" name="テキスト ボックス 593"/>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015" cy="259080"/>
    <xdr:sp macro="" textlink="">
      <xdr:nvSpPr>
        <xdr:cNvPr id="596" name="テキスト ボックス 595"/>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015" cy="259080"/>
    <xdr:sp macro="" textlink="">
      <xdr:nvSpPr>
        <xdr:cNvPr id="598" name="テキスト ボックス 597"/>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7" name="テキスト ボックス 606"/>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610" name="テキスト ボックス 609"/>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6540"/>
    <xdr:sp macro="" textlink="">
      <xdr:nvSpPr>
        <xdr:cNvPr id="612" name="テキスト ボックス 611"/>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6540"/>
    <xdr:sp macro="" textlink="">
      <xdr:nvSpPr>
        <xdr:cNvPr id="616" name="テキスト ボックス 615"/>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090" cy="259080"/>
    <xdr:sp macro="" textlink="">
      <xdr:nvSpPr>
        <xdr:cNvPr id="620" name="テキスト ボックス 619"/>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22" name="テキスト ボックス 621"/>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133350</xdr:rowOff>
    </xdr:to>
    <xdr:cxnSp macro="">
      <xdr:nvCxnSpPr>
        <xdr:cNvPr id="624" name="直線コネクタ 623"/>
        <xdr:cNvCxnSpPr/>
      </xdr:nvCxnSpPr>
      <xdr:spPr>
        <a:xfrm flipV="1">
          <a:off x="16317595" y="11939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137160</xdr:rowOff>
    </xdr:from>
    <xdr:ext cx="469900" cy="259080"/>
    <xdr:sp macro="" textlink="">
      <xdr:nvSpPr>
        <xdr:cNvPr id="625" name="公債費最小値テキスト"/>
        <xdr:cNvSpPr txBox="1"/>
      </xdr:nvSpPr>
      <xdr:spPr>
        <a:xfrm>
          <a:off x="1637030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133350</xdr:rowOff>
    </xdr:from>
    <xdr:to xmlns:xdr="http://schemas.openxmlformats.org/drawingml/2006/spreadsheetDrawing">
      <xdr:col>86</xdr:col>
      <xdr:colOff>25400</xdr:colOff>
      <xdr:row>78</xdr:row>
      <xdr:rowOff>133350</xdr:rowOff>
    </xdr:to>
    <xdr:cxnSp macro="">
      <xdr:nvCxnSpPr>
        <xdr:cNvPr id="626" name="直線コネクタ 625"/>
        <xdr:cNvCxnSpPr/>
      </xdr:nvCxnSpPr>
      <xdr:spPr>
        <a:xfrm>
          <a:off x="16230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27"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28" name="直線コネクタ 627"/>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69215</xdr:rowOff>
    </xdr:from>
    <xdr:to xmlns:xdr="http://schemas.openxmlformats.org/drawingml/2006/spreadsheetDrawing">
      <xdr:col>85</xdr:col>
      <xdr:colOff>127000</xdr:colOff>
      <xdr:row>72</xdr:row>
      <xdr:rowOff>64770</xdr:rowOff>
    </xdr:to>
    <xdr:cxnSp macro="">
      <xdr:nvCxnSpPr>
        <xdr:cNvPr id="629" name="直線コネクタ 628"/>
        <xdr:cNvCxnSpPr/>
      </xdr:nvCxnSpPr>
      <xdr:spPr>
        <a:xfrm flipV="1">
          <a:off x="15481300" y="12242165"/>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165100</xdr:rowOff>
    </xdr:from>
    <xdr:ext cx="534670" cy="259080"/>
    <xdr:sp macro="" textlink="">
      <xdr:nvSpPr>
        <xdr:cNvPr id="630" name="公債費平均値テキスト"/>
        <xdr:cNvSpPr txBox="1"/>
      </xdr:nvSpPr>
      <xdr:spPr>
        <a:xfrm>
          <a:off x="16370300" y="13023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15240</xdr:rowOff>
    </xdr:from>
    <xdr:to xmlns:xdr="http://schemas.openxmlformats.org/drawingml/2006/spreadsheetDrawing">
      <xdr:col>85</xdr:col>
      <xdr:colOff>177800</xdr:colOff>
      <xdr:row>76</xdr:row>
      <xdr:rowOff>116840</xdr:rowOff>
    </xdr:to>
    <xdr:sp macro="" textlink="">
      <xdr:nvSpPr>
        <xdr:cNvPr id="631" name="フローチャート: 判断 630"/>
        <xdr:cNvSpPr/>
      </xdr:nvSpPr>
      <xdr:spPr>
        <a:xfrm>
          <a:off x="162687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64770</xdr:rowOff>
    </xdr:from>
    <xdr:to xmlns:xdr="http://schemas.openxmlformats.org/drawingml/2006/spreadsheetDrawing">
      <xdr:col>81</xdr:col>
      <xdr:colOff>50800</xdr:colOff>
      <xdr:row>72</xdr:row>
      <xdr:rowOff>119380</xdr:rowOff>
    </xdr:to>
    <xdr:cxnSp macro="">
      <xdr:nvCxnSpPr>
        <xdr:cNvPr id="632" name="直線コネクタ 631"/>
        <xdr:cNvCxnSpPr/>
      </xdr:nvCxnSpPr>
      <xdr:spPr>
        <a:xfrm flipV="1">
          <a:off x="14592300" y="124091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31115</xdr:rowOff>
    </xdr:from>
    <xdr:to xmlns:xdr="http://schemas.openxmlformats.org/drawingml/2006/spreadsheetDrawing">
      <xdr:col>81</xdr:col>
      <xdr:colOff>101600</xdr:colOff>
      <xdr:row>76</xdr:row>
      <xdr:rowOff>132715</xdr:rowOff>
    </xdr:to>
    <xdr:sp macro="" textlink="">
      <xdr:nvSpPr>
        <xdr:cNvPr id="633" name="フローチャート: 判断 632"/>
        <xdr:cNvSpPr/>
      </xdr:nvSpPr>
      <xdr:spPr>
        <a:xfrm>
          <a:off x="15430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123825</xdr:rowOff>
    </xdr:from>
    <xdr:ext cx="532130" cy="256540"/>
    <xdr:sp macro="" textlink="">
      <xdr:nvSpPr>
        <xdr:cNvPr id="634" name="テキスト ボックス 633"/>
        <xdr:cNvSpPr txBox="1"/>
      </xdr:nvSpPr>
      <xdr:spPr>
        <a:xfrm>
          <a:off x="15213965" y="131540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119380</xdr:rowOff>
    </xdr:from>
    <xdr:to xmlns:xdr="http://schemas.openxmlformats.org/drawingml/2006/spreadsheetDrawing">
      <xdr:col>76</xdr:col>
      <xdr:colOff>114300</xdr:colOff>
      <xdr:row>72</xdr:row>
      <xdr:rowOff>141605</xdr:rowOff>
    </xdr:to>
    <xdr:cxnSp macro="">
      <xdr:nvCxnSpPr>
        <xdr:cNvPr id="635" name="直線コネクタ 634"/>
        <xdr:cNvCxnSpPr/>
      </xdr:nvCxnSpPr>
      <xdr:spPr>
        <a:xfrm flipV="1">
          <a:off x="13703300" y="124637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52705</xdr:rowOff>
    </xdr:from>
    <xdr:to xmlns:xdr="http://schemas.openxmlformats.org/drawingml/2006/spreadsheetDrawing">
      <xdr:col>76</xdr:col>
      <xdr:colOff>165100</xdr:colOff>
      <xdr:row>76</xdr:row>
      <xdr:rowOff>154940</xdr:rowOff>
    </xdr:to>
    <xdr:sp macro="" textlink="">
      <xdr:nvSpPr>
        <xdr:cNvPr id="636" name="フローチャート: 判断 635"/>
        <xdr:cNvSpPr/>
      </xdr:nvSpPr>
      <xdr:spPr>
        <a:xfrm>
          <a:off x="14541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145415</xdr:rowOff>
    </xdr:from>
    <xdr:ext cx="532130" cy="256540"/>
    <xdr:sp macro="" textlink="">
      <xdr:nvSpPr>
        <xdr:cNvPr id="637" name="テキスト ボックス 636"/>
        <xdr:cNvSpPr txBox="1"/>
      </xdr:nvSpPr>
      <xdr:spPr>
        <a:xfrm>
          <a:off x="14324965" y="13175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141605</xdr:rowOff>
    </xdr:from>
    <xdr:to xmlns:xdr="http://schemas.openxmlformats.org/drawingml/2006/spreadsheetDrawing">
      <xdr:col>71</xdr:col>
      <xdr:colOff>177800</xdr:colOff>
      <xdr:row>73</xdr:row>
      <xdr:rowOff>19685</xdr:rowOff>
    </xdr:to>
    <xdr:cxnSp macro="">
      <xdr:nvCxnSpPr>
        <xdr:cNvPr id="638" name="直線コネクタ 637"/>
        <xdr:cNvCxnSpPr/>
      </xdr:nvCxnSpPr>
      <xdr:spPr>
        <a:xfrm flipV="1">
          <a:off x="12814300" y="1248600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45085</xdr:rowOff>
    </xdr:from>
    <xdr:to xmlns:xdr="http://schemas.openxmlformats.org/drawingml/2006/spreadsheetDrawing">
      <xdr:col>72</xdr:col>
      <xdr:colOff>38100</xdr:colOff>
      <xdr:row>76</xdr:row>
      <xdr:rowOff>146685</xdr:rowOff>
    </xdr:to>
    <xdr:sp macro="" textlink="">
      <xdr:nvSpPr>
        <xdr:cNvPr id="639" name="フローチャート: 判断 638"/>
        <xdr:cNvSpPr/>
      </xdr:nvSpPr>
      <xdr:spPr>
        <a:xfrm>
          <a:off x="13652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137795</xdr:rowOff>
    </xdr:from>
    <xdr:ext cx="532130" cy="259080"/>
    <xdr:sp macro="" textlink="">
      <xdr:nvSpPr>
        <xdr:cNvPr id="640" name="テキスト ボックス 639"/>
        <xdr:cNvSpPr txBox="1"/>
      </xdr:nvSpPr>
      <xdr:spPr>
        <a:xfrm>
          <a:off x="13435965" y="13167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37465</xdr:rowOff>
    </xdr:from>
    <xdr:to xmlns:xdr="http://schemas.openxmlformats.org/drawingml/2006/spreadsheetDrawing">
      <xdr:col>67</xdr:col>
      <xdr:colOff>101600</xdr:colOff>
      <xdr:row>76</xdr:row>
      <xdr:rowOff>139065</xdr:rowOff>
    </xdr:to>
    <xdr:sp macro="" textlink="">
      <xdr:nvSpPr>
        <xdr:cNvPr id="641" name="フローチャート: 判断 640"/>
        <xdr:cNvSpPr/>
      </xdr:nvSpPr>
      <xdr:spPr>
        <a:xfrm>
          <a:off x="12763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130810</xdr:rowOff>
    </xdr:from>
    <xdr:ext cx="532130" cy="259080"/>
    <xdr:sp macro="" textlink="">
      <xdr:nvSpPr>
        <xdr:cNvPr id="642" name="テキスト ボックス 641"/>
        <xdr:cNvSpPr txBox="1"/>
      </xdr:nvSpPr>
      <xdr:spPr>
        <a:xfrm>
          <a:off x="12546965" y="13161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18415</xdr:rowOff>
    </xdr:from>
    <xdr:to xmlns:xdr="http://schemas.openxmlformats.org/drawingml/2006/spreadsheetDrawing">
      <xdr:col>85</xdr:col>
      <xdr:colOff>177800</xdr:colOff>
      <xdr:row>71</xdr:row>
      <xdr:rowOff>120650</xdr:rowOff>
    </xdr:to>
    <xdr:sp macro="" textlink="">
      <xdr:nvSpPr>
        <xdr:cNvPr id="648" name="楕円 647"/>
        <xdr:cNvSpPr/>
      </xdr:nvSpPr>
      <xdr:spPr>
        <a:xfrm>
          <a:off x="16268700" y="12191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41275</xdr:rowOff>
    </xdr:from>
    <xdr:ext cx="534670" cy="256540"/>
    <xdr:sp macro="" textlink="">
      <xdr:nvSpPr>
        <xdr:cNvPr id="649" name="公債費該当値テキスト"/>
        <xdr:cNvSpPr txBox="1"/>
      </xdr:nvSpPr>
      <xdr:spPr>
        <a:xfrm>
          <a:off x="16370300" y="120427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13970</xdr:rowOff>
    </xdr:from>
    <xdr:to xmlns:xdr="http://schemas.openxmlformats.org/drawingml/2006/spreadsheetDrawing">
      <xdr:col>81</xdr:col>
      <xdr:colOff>101600</xdr:colOff>
      <xdr:row>72</xdr:row>
      <xdr:rowOff>115570</xdr:rowOff>
    </xdr:to>
    <xdr:sp macro="" textlink="">
      <xdr:nvSpPr>
        <xdr:cNvPr id="650" name="楕円 649"/>
        <xdr:cNvSpPr/>
      </xdr:nvSpPr>
      <xdr:spPr>
        <a:xfrm>
          <a:off x="15430500" y="123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132080</xdr:rowOff>
    </xdr:from>
    <xdr:ext cx="532130" cy="256540"/>
    <xdr:sp macro="" textlink="">
      <xdr:nvSpPr>
        <xdr:cNvPr id="651" name="テキスト ボックス 650"/>
        <xdr:cNvSpPr txBox="1"/>
      </xdr:nvSpPr>
      <xdr:spPr>
        <a:xfrm>
          <a:off x="15213965" y="12133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68580</xdr:rowOff>
    </xdr:from>
    <xdr:to xmlns:xdr="http://schemas.openxmlformats.org/drawingml/2006/spreadsheetDrawing">
      <xdr:col>76</xdr:col>
      <xdr:colOff>165100</xdr:colOff>
      <xdr:row>72</xdr:row>
      <xdr:rowOff>170180</xdr:rowOff>
    </xdr:to>
    <xdr:sp macro="" textlink="">
      <xdr:nvSpPr>
        <xdr:cNvPr id="652" name="楕円 651"/>
        <xdr:cNvSpPr/>
      </xdr:nvSpPr>
      <xdr:spPr>
        <a:xfrm>
          <a:off x="145415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15240</xdr:rowOff>
    </xdr:from>
    <xdr:ext cx="532130" cy="259080"/>
    <xdr:sp macro="" textlink="">
      <xdr:nvSpPr>
        <xdr:cNvPr id="653" name="テキスト ボックス 652"/>
        <xdr:cNvSpPr txBox="1"/>
      </xdr:nvSpPr>
      <xdr:spPr>
        <a:xfrm>
          <a:off x="14324965" y="12188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90805</xdr:rowOff>
    </xdr:from>
    <xdr:to xmlns:xdr="http://schemas.openxmlformats.org/drawingml/2006/spreadsheetDrawing">
      <xdr:col>72</xdr:col>
      <xdr:colOff>38100</xdr:colOff>
      <xdr:row>73</xdr:row>
      <xdr:rowOff>20955</xdr:rowOff>
    </xdr:to>
    <xdr:sp macro="" textlink="">
      <xdr:nvSpPr>
        <xdr:cNvPr id="654" name="楕円 653"/>
        <xdr:cNvSpPr/>
      </xdr:nvSpPr>
      <xdr:spPr>
        <a:xfrm>
          <a:off x="13652500" y="124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37465</xdr:rowOff>
    </xdr:from>
    <xdr:ext cx="532130" cy="259080"/>
    <xdr:sp macro="" textlink="">
      <xdr:nvSpPr>
        <xdr:cNvPr id="655" name="テキスト ボックス 654"/>
        <xdr:cNvSpPr txBox="1"/>
      </xdr:nvSpPr>
      <xdr:spPr>
        <a:xfrm>
          <a:off x="13435965" y="12210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140335</xdr:rowOff>
    </xdr:from>
    <xdr:to xmlns:xdr="http://schemas.openxmlformats.org/drawingml/2006/spreadsheetDrawing">
      <xdr:col>67</xdr:col>
      <xdr:colOff>101600</xdr:colOff>
      <xdr:row>73</xdr:row>
      <xdr:rowOff>70485</xdr:rowOff>
    </xdr:to>
    <xdr:sp macro="" textlink="">
      <xdr:nvSpPr>
        <xdr:cNvPr id="656" name="楕円 655"/>
        <xdr:cNvSpPr/>
      </xdr:nvSpPr>
      <xdr:spPr>
        <a:xfrm>
          <a:off x="12763500" y="124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86995</xdr:rowOff>
    </xdr:from>
    <xdr:ext cx="532130" cy="256540"/>
    <xdr:sp macro="" textlink="">
      <xdr:nvSpPr>
        <xdr:cNvPr id="657" name="テキスト ボックス 656"/>
        <xdr:cNvSpPr txBox="1"/>
      </xdr:nvSpPr>
      <xdr:spPr>
        <a:xfrm>
          <a:off x="12546965" y="122599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6" name="テキスト ボックス 665"/>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9" name="テキスト ボックス 668"/>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090" cy="256540"/>
    <xdr:sp macro="" textlink="">
      <xdr:nvSpPr>
        <xdr:cNvPr id="671" name="テキスト ボックス 670"/>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090" cy="256540"/>
    <xdr:sp macro="" textlink="">
      <xdr:nvSpPr>
        <xdr:cNvPr id="673" name="テキスト ボックス 672"/>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090" cy="256540"/>
    <xdr:sp macro="" textlink="">
      <xdr:nvSpPr>
        <xdr:cNvPr id="675" name="テキスト ボックス 674"/>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77" name="テキスト ボックス 676"/>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80010</xdr:rowOff>
    </xdr:from>
    <xdr:to xmlns:xdr="http://schemas.openxmlformats.org/drawingml/2006/spreadsheetDrawing">
      <xdr:col>85</xdr:col>
      <xdr:colOff>126365</xdr:colOff>
      <xdr:row>98</xdr:row>
      <xdr:rowOff>139065</xdr:rowOff>
    </xdr:to>
    <xdr:cxnSp macro="">
      <xdr:nvCxnSpPr>
        <xdr:cNvPr id="679" name="直線コネクタ 678"/>
        <xdr:cNvCxnSpPr/>
      </xdr:nvCxnSpPr>
      <xdr:spPr>
        <a:xfrm flipV="1">
          <a:off x="16317595" y="1568196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6540"/>
    <xdr:sp macro="" textlink="">
      <xdr:nvSpPr>
        <xdr:cNvPr id="680" name="積立金最小値テキスト"/>
        <xdr:cNvSpPr txBox="1"/>
      </xdr:nvSpPr>
      <xdr:spPr>
        <a:xfrm>
          <a:off x="16370300" y="169456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1" name="直線コネクタ 680"/>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26670</xdr:rowOff>
    </xdr:from>
    <xdr:ext cx="598805" cy="259080"/>
    <xdr:sp macro="" textlink="">
      <xdr:nvSpPr>
        <xdr:cNvPr id="682" name="積立金最大値テキスト"/>
        <xdr:cNvSpPr txBox="1"/>
      </xdr:nvSpPr>
      <xdr:spPr>
        <a:xfrm>
          <a:off x="16370300" y="15457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80010</xdr:rowOff>
    </xdr:from>
    <xdr:to xmlns:xdr="http://schemas.openxmlformats.org/drawingml/2006/spreadsheetDrawing">
      <xdr:col>86</xdr:col>
      <xdr:colOff>25400</xdr:colOff>
      <xdr:row>91</xdr:row>
      <xdr:rowOff>80010</xdr:rowOff>
    </xdr:to>
    <xdr:cxnSp macro="">
      <xdr:nvCxnSpPr>
        <xdr:cNvPr id="683" name="直線コネクタ 682"/>
        <xdr:cNvCxnSpPr/>
      </xdr:nvCxnSpPr>
      <xdr:spPr>
        <a:xfrm>
          <a:off x="16230600" y="1568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156845</xdr:rowOff>
    </xdr:from>
    <xdr:to xmlns:xdr="http://schemas.openxmlformats.org/drawingml/2006/spreadsheetDrawing">
      <xdr:col>85</xdr:col>
      <xdr:colOff>127000</xdr:colOff>
      <xdr:row>98</xdr:row>
      <xdr:rowOff>93980</xdr:rowOff>
    </xdr:to>
    <xdr:cxnSp macro="">
      <xdr:nvCxnSpPr>
        <xdr:cNvPr id="684" name="直線コネクタ 683"/>
        <xdr:cNvCxnSpPr/>
      </xdr:nvCxnSpPr>
      <xdr:spPr>
        <a:xfrm>
          <a:off x="15481300" y="1678749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1905</xdr:rowOff>
    </xdr:from>
    <xdr:ext cx="534670" cy="259080"/>
    <xdr:sp macro="" textlink="">
      <xdr:nvSpPr>
        <xdr:cNvPr id="685" name="積立金平均値テキスト"/>
        <xdr:cNvSpPr txBox="1"/>
      </xdr:nvSpPr>
      <xdr:spPr>
        <a:xfrm>
          <a:off x="16370300" y="16632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150495</xdr:rowOff>
    </xdr:from>
    <xdr:to xmlns:xdr="http://schemas.openxmlformats.org/drawingml/2006/spreadsheetDrawing">
      <xdr:col>85</xdr:col>
      <xdr:colOff>177800</xdr:colOff>
      <xdr:row>98</xdr:row>
      <xdr:rowOff>80645</xdr:rowOff>
    </xdr:to>
    <xdr:sp macro="" textlink="">
      <xdr:nvSpPr>
        <xdr:cNvPr id="686" name="フローチャート: 判断 685"/>
        <xdr:cNvSpPr/>
      </xdr:nvSpPr>
      <xdr:spPr>
        <a:xfrm>
          <a:off x="162687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156845</xdr:rowOff>
    </xdr:from>
    <xdr:to xmlns:xdr="http://schemas.openxmlformats.org/drawingml/2006/spreadsheetDrawing">
      <xdr:col>81</xdr:col>
      <xdr:colOff>50800</xdr:colOff>
      <xdr:row>98</xdr:row>
      <xdr:rowOff>97790</xdr:rowOff>
    </xdr:to>
    <xdr:cxnSp macro="">
      <xdr:nvCxnSpPr>
        <xdr:cNvPr id="687" name="直線コネクタ 686"/>
        <xdr:cNvCxnSpPr/>
      </xdr:nvCxnSpPr>
      <xdr:spPr>
        <a:xfrm flipV="1">
          <a:off x="14592300" y="1678749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136525</xdr:rowOff>
    </xdr:from>
    <xdr:to xmlns:xdr="http://schemas.openxmlformats.org/drawingml/2006/spreadsheetDrawing">
      <xdr:col>81</xdr:col>
      <xdr:colOff>101600</xdr:colOff>
      <xdr:row>98</xdr:row>
      <xdr:rowOff>66675</xdr:rowOff>
    </xdr:to>
    <xdr:sp macro="" textlink="">
      <xdr:nvSpPr>
        <xdr:cNvPr id="688" name="フローチャート: 判断 687"/>
        <xdr:cNvSpPr/>
      </xdr:nvSpPr>
      <xdr:spPr>
        <a:xfrm>
          <a:off x="15430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57785</xdr:rowOff>
    </xdr:from>
    <xdr:ext cx="532130" cy="259080"/>
    <xdr:sp macro="" textlink="">
      <xdr:nvSpPr>
        <xdr:cNvPr id="689" name="テキスト ボックス 688"/>
        <xdr:cNvSpPr txBox="1"/>
      </xdr:nvSpPr>
      <xdr:spPr>
        <a:xfrm>
          <a:off x="15213965" y="16859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97790</xdr:rowOff>
    </xdr:from>
    <xdr:to xmlns:xdr="http://schemas.openxmlformats.org/drawingml/2006/spreadsheetDrawing">
      <xdr:col>76</xdr:col>
      <xdr:colOff>114300</xdr:colOff>
      <xdr:row>98</xdr:row>
      <xdr:rowOff>115570</xdr:rowOff>
    </xdr:to>
    <xdr:cxnSp macro="">
      <xdr:nvCxnSpPr>
        <xdr:cNvPr id="690" name="直線コネクタ 689"/>
        <xdr:cNvCxnSpPr/>
      </xdr:nvCxnSpPr>
      <xdr:spPr>
        <a:xfrm flipV="1">
          <a:off x="13703300" y="16899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12065</xdr:rowOff>
    </xdr:from>
    <xdr:to xmlns:xdr="http://schemas.openxmlformats.org/drawingml/2006/spreadsheetDrawing">
      <xdr:col>76</xdr:col>
      <xdr:colOff>165100</xdr:colOff>
      <xdr:row>98</xdr:row>
      <xdr:rowOff>113665</xdr:rowOff>
    </xdr:to>
    <xdr:sp macro="" textlink="">
      <xdr:nvSpPr>
        <xdr:cNvPr id="691" name="フローチャート: 判断 690"/>
        <xdr:cNvSpPr/>
      </xdr:nvSpPr>
      <xdr:spPr>
        <a:xfrm>
          <a:off x="14541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130175</xdr:rowOff>
    </xdr:from>
    <xdr:ext cx="532130" cy="259080"/>
    <xdr:sp macro="" textlink="">
      <xdr:nvSpPr>
        <xdr:cNvPr id="692" name="テキスト ボックス 691"/>
        <xdr:cNvSpPr txBox="1"/>
      </xdr:nvSpPr>
      <xdr:spPr>
        <a:xfrm>
          <a:off x="14324965" y="16589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115570</xdr:rowOff>
    </xdr:from>
    <xdr:to xmlns:xdr="http://schemas.openxmlformats.org/drawingml/2006/spreadsheetDrawing">
      <xdr:col>71</xdr:col>
      <xdr:colOff>177800</xdr:colOff>
      <xdr:row>98</xdr:row>
      <xdr:rowOff>119380</xdr:rowOff>
    </xdr:to>
    <xdr:cxnSp macro="">
      <xdr:nvCxnSpPr>
        <xdr:cNvPr id="693" name="直線コネクタ 692"/>
        <xdr:cNvCxnSpPr/>
      </xdr:nvCxnSpPr>
      <xdr:spPr>
        <a:xfrm flipV="1">
          <a:off x="12814300" y="16917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694" name="フローチャート: 判断 693"/>
        <xdr:cNvSpPr/>
      </xdr:nvSpPr>
      <xdr:spPr>
        <a:xfrm>
          <a:off x="13652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150495</xdr:rowOff>
    </xdr:from>
    <xdr:ext cx="532130" cy="259080"/>
    <xdr:sp macro="" textlink="">
      <xdr:nvSpPr>
        <xdr:cNvPr id="695" name="テキスト ボックス 694"/>
        <xdr:cNvSpPr txBox="1"/>
      </xdr:nvSpPr>
      <xdr:spPr>
        <a:xfrm>
          <a:off x="13435965" y="16609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167005</xdr:rowOff>
    </xdr:from>
    <xdr:to xmlns:xdr="http://schemas.openxmlformats.org/drawingml/2006/spreadsheetDrawing">
      <xdr:col>67</xdr:col>
      <xdr:colOff>101600</xdr:colOff>
      <xdr:row>98</xdr:row>
      <xdr:rowOff>97790</xdr:rowOff>
    </xdr:to>
    <xdr:sp macro="" textlink="">
      <xdr:nvSpPr>
        <xdr:cNvPr id="696" name="フローチャート: 判断 695"/>
        <xdr:cNvSpPr/>
      </xdr:nvSpPr>
      <xdr:spPr>
        <a:xfrm>
          <a:off x="12763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113665</xdr:rowOff>
    </xdr:from>
    <xdr:ext cx="532130" cy="258445"/>
    <xdr:sp macro="" textlink="">
      <xdr:nvSpPr>
        <xdr:cNvPr id="697" name="テキスト ボックス 696"/>
        <xdr:cNvSpPr txBox="1"/>
      </xdr:nvSpPr>
      <xdr:spPr>
        <a:xfrm>
          <a:off x="12546965" y="165728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43180</xdr:rowOff>
    </xdr:from>
    <xdr:to xmlns:xdr="http://schemas.openxmlformats.org/drawingml/2006/spreadsheetDrawing">
      <xdr:col>85</xdr:col>
      <xdr:colOff>177800</xdr:colOff>
      <xdr:row>98</xdr:row>
      <xdr:rowOff>144780</xdr:rowOff>
    </xdr:to>
    <xdr:sp macro="" textlink="">
      <xdr:nvSpPr>
        <xdr:cNvPr id="703" name="楕円 702"/>
        <xdr:cNvSpPr/>
      </xdr:nvSpPr>
      <xdr:spPr>
        <a:xfrm>
          <a:off x="162687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129540</xdr:rowOff>
    </xdr:from>
    <xdr:ext cx="534670" cy="259080"/>
    <xdr:sp macro="" textlink="">
      <xdr:nvSpPr>
        <xdr:cNvPr id="704" name="積立金該当値テキスト"/>
        <xdr:cNvSpPr txBox="1"/>
      </xdr:nvSpPr>
      <xdr:spPr>
        <a:xfrm>
          <a:off x="16370300" y="1676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106045</xdr:rowOff>
    </xdr:from>
    <xdr:to xmlns:xdr="http://schemas.openxmlformats.org/drawingml/2006/spreadsheetDrawing">
      <xdr:col>81</xdr:col>
      <xdr:colOff>101600</xdr:colOff>
      <xdr:row>98</xdr:row>
      <xdr:rowOff>36195</xdr:rowOff>
    </xdr:to>
    <xdr:sp macro="" textlink="">
      <xdr:nvSpPr>
        <xdr:cNvPr id="705" name="楕円 704"/>
        <xdr:cNvSpPr/>
      </xdr:nvSpPr>
      <xdr:spPr>
        <a:xfrm>
          <a:off x="15430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52705</xdr:rowOff>
    </xdr:from>
    <xdr:ext cx="532130" cy="256540"/>
    <xdr:sp macro="" textlink="">
      <xdr:nvSpPr>
        <xdr:cNvPr id="706" name="テキスト ボックス 705"/>
        <xdr:cNvSpPr txBox="1"/>
      </xdr:nvSpPr>
      <xdr:spPr>
        <a:xfrm>
          <a:off x="15213965" y="16511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46355</xdr:rowOff>
    </xdr:from>
    <xdr:to xmlns:xdr="http://schemas.openxmlformats.org/drawingml/2006/spreadsheetDrawing">
      <xdr:col>76</xdr:col>
      <xdr:colOff>165100</xdr:colOff>
      <xdr:row>98</xdr:row>
      <xdr:rowOff>147955</xdr:rowOff>
    </xdr:to>
    <xdr:sp macro="" textlink="">
      <xdr:nvSpPr>
        <xdr:cNvPr id="707" name="楕円 706"/>
        <xdr:cNvSpPr/>
      </xdr:nvSpPr>
      <xdr:spPr>
        <a:xfrm>
          <a:off x="14541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139065</xdr:rowOff>
    </xdr:from>
    <xdr:ext cx="467360" cy="259080"/>
    <xdr:sp macro="" textlink="">
      <xdr:nvSpPr>
        <xdr:cNvPr id="708" name="テキスト ボックス 707"/>
        <xdr:cNvSpPr txBox="1"/>
      </xdr:nvSpPr>
      <xdr:spPr>
        <a:xfrm>
          <a:off x="14357350" y="16941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64770</xdr:rowOff>
    </xdr:from>
    <xdr:to xmlns:xdr="http://schemas.openxmlformats.org/drawingml/2006/spreadsheetDrawing">
      <xdr:col>72</xdr:col>
      <xdr:colOff>38100</xdr:colOff>
      <xdr:row>98</xdr:row>
      <xdr:rowOff>166370</xdr:rowOff>
    </xdr:to>
    <xdr:sp macro="" textlink="">
      <xdr:nvSpPr>
        <xdr:cNvPr id="709" name="楕円 708"/>
        <xdr:cNvSpPr/>
      </xdr:nvSpPr>
      <xdr:spPr>
        <a:xfrm>
          <a:off x="13652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157480</xdr:rowOff>
    </xdr:from>
    <xdr:ext cx="467360" cy="256540"/>
    <xdr:sp macro="" textlink="">
      <xdr:nvSpPr>
        <xdr:cNvPr id="710" name="テキスト ボックス 709"/>
        <xdr:cNvSpPr txBox="1"/>
      </xdr:nvSpPr>
      <xdr:spPr>
        <a:xfrm>
          <a:off x="13468350" y="16959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68580</xdr:rowOff>
    </xdr:from>
    <xdr:to xmlns:xdr="http://schemas.openxmlformats.org/drawingml/2006/spreadsheetDrawing">
      <xdr:col>67</xdr:col>
      <xdr:colOff>101600</xdr:colOff>
      <xdr:row>98</xdr:row>
      <xdr:rowOff>170180</xdr:rowOff>
    </xdr:to>
    <xdr:sp macro="" textlink="">
      <xdr:nvSpPr>
        <xdr:cNvPr id="711" name="楕円 710"/>
        <xdr:cNvSpPr/>
      </xdr:nvSpPr>
      <xdr:spPr>
        <a:xfrm>
          <a:off x="12763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161290</xdr:rowOff>
    </xdr:from>
    <xdr:ext cx="467360" cy="259080"/>
    <xdr:sp macro="" textlink="">
      <xdr:nvSpPr>
        <xdr:cNvPr id="712" name="テキスト ボックス 711"/>
        <xdr:cNvSpPr txBox="1"/>
      </xdr:nvSpPr>
      <xdr:spPr>
        <a:xfrm>
          <a:off x="12579350" y="16963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1" name="テキスト ボックス 720"/>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24" name="テキスト ボックス 723"/>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820" cy="256540"/>
    <xdr:sp macro="" textlink="">
      <xdr:nvSpPr>
        <xdr:cNvPr id="726" name="テキスト ボックス 725"/>
        <xdr:cNvSpPr txBox="1"/>
      </xdr:nvSpPr>
      <xdr:spPr>
        <a:xfrm>
          <a:off x="17820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6540"/>
    <xdr:sp macro="" textlink="">
      <xdr:nvSpPr>
        <xdr:cNvPr id="728" name="テキスト ボックス 727"/>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6540"/>
    <xdr:sp macro="" textlink="">
      <xdr:nvSpPr>
        <xdr:cNvPr id="730" name="テキスト ボックス 729"/>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2" name="テキスト ボックス 731"/>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110490</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2539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6540"/>
    <xdr:sp macro="" textlink="">
      <xdr:nvSpPr>
        <xdr:cNvPr id="735" name="投資及び出資金最小値テキスト"/>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57150</xdr:rowOff>
    </xdr:from>
    <xdr:ext cx="534670" cy="259080"/>
    <xdr:sp macro="" textlink="">
      <xdr:nvSpPr>
        <xdr:cNvPr id="737" name="投資及び出資金最大値テキスト"/>
        <xdr:cNvSpPr txBox="1"/>
      </xdr:nvSpPr>
      <xdr:spPr>
        <a:xfrm>
          <a:off x="22212300" y="502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110490</xdr:rowOff>
    </xdr:from>
    <xdr:to xmlns:xdr="http://schemas.openxmlformats.org/drawingml/2006/spreadsheetDrawing">
      <xdr:col>116</xdr:col>
      <xdr:colOff>152400</xdr:colOff>
      <xdr:row>30</xdr:row>
      <xdr:rowOff>110490</xdr:rowOff>
    </xdr:to>
    <xdr:cxnSp macro="">
      <xdr:nvCxnSpPr>
        <xdr:cNvPr id="738" name="直線コネクタ 737"/>
        <xdr:cNvCxnSpPr/>
      </xdr:nvCxnSpPr>
      <xdr:spPr>
        <a:xfrm>
          <a:off x="22072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32</xdr:row>
      <xdr:rowOff>52070</xdr:rowOff>
    </xdr:from>
    <xdr:to xmlns:xdr="http://schemas.openxmlformats.org/drawingml/2006/spreadsheetDrawing">
      <xdr:col>116</xdr:col>
      <xdr:colOff>63500</xdr:colOff>
      <xdr:row>32</xdr:row>
      <xdr:rowOff>109220</xdr:rowOff>
    </xdr:to>
    <xdr:cxnSp macro="">
      <xdr:nvCxnSpPr>
        <xdr:cNvPr id="739" name="直線コネクタ 738"/>
        <xdr:cNvCxnSpPr/>
      </xdr:nvCxnSpPr>
      <xdr:spPr>
        <a:xfrm flipV="1">
          <a:off x="21323300" y="55384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50165</xdr:rowOff>
    </xdr:from>
    <xdr:ext cx="469900" cy="259080"/>
    <xdr:sp macro="" textlink="">
      <xdr:nvSpPr>
        <xdr:cNvPr id="740" name="投資及び出資金平均値テキスト"/>
        <xdr:cNvSpPr txBox="1"/>
      </xdr:nvSpPr>
      <xdr:spPr>
        <a:xfrm>
          <a:off x="22212300" y="6393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71755</xdr:rowOff>
    </xdr:from>
    <xdr:to xmlns:xdr="http://schemas.openxmlformats.org/drawingml/2006/spreadsheetDrawing">
      <xdr:col>116</xdr:col>
      <xdr:colOff>114300</xdr:colOff>
      <xdr:row>38</xdr:row>
      <xdr:rowOff>1905</xdr:rowOff>
    </xdr:to>
    <xdr:sp macro="" textlink="">
      <xdr:nvSpPr>
        <xdr:cNvPr id="741" name="フローチャート: 判断 740"/>
        <xdr:cNvSpPr/>
      </xdr:nvSpPr>
      <xdr:spPr>
        <a:xfrm>
          <a:off x="22110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30</xdr:row>
      <xdr:rowOff>45720</xdr:rowOff>
    </xdr:from>
    <xdr:to xmlns:xdr="http://schemas.openxmlformats.org/drawingml/2006/spreadsheetDrawing">
      <xdr:col>111</xdr:col>
      <xdr:colOff>177800</xdr:colOff>
      <xdr:row>32</xdr:row>
      <xdr:rowOff>109220</xdr:rowOff>
    </xdr:to>
    <xdr:cxnSp macro="">
      <xdr:nvCxnSpPr>
        <xdr:cNvPr id="742" name="直線コネクタ 741"/>
        <xdr:cNvCxnSpPr/>
      </xdr:nvCxnSpPr>
      <xdr:spPr>
        <a:xfrm>
          <a:off x="20434300" y="5189220"/>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93345</xdr:rowOff>
    </xdr:from>
    <xdr:to xmlns:xdr="http://schemas.openxmlformats.org/drawingml/2006/spreadsheetDrawing">
      <xdr:col>112</xdr:col>
      <xdr:colOff>38100</xdr:colOff>
      <xdr:row>38</xdr:row>
      <xdr:rowOff>23495</xdr:rowOff>
    </xdr:to>
    <xdr:sp macro="" textlink="">
      <xdr:nvSpPr>
        <xdr:cNvPr id="743" name="フローチャート: 判断 742"/>
        <xdr:cNvSpPr/>
      </xdr:nvSpPr>
      <xdr:spPr>
        <a:xfrm>
          <a:off x="21272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15240</xdr:rowOff>
    </xdr:from>
    <xdr:ext cx="467360" cy="259080"/>
    <xdr:sp macro="" textlink="">
      <xdr:nvSpPr>
        <xdr:cNvPr id="744" name="テキスト ボックス 743"/>
        <xdr:cNvSpPr txBox="1"/>
      </xdr:nvSpPr>
      <xdr:spPr>
        <a:xfrm>
          <a:off x="21088350" y="6530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45720</xdr:rowOff>
    </xdr:from>
    <xdr:to xmlns:xdr="http://schemas.openxmlformats.org/drawingml/2006/spreadsheetDrawing">
      <xdr:col>107</xdr:col>
      <xdr:colOff>50800</xdr:colOff>
      <xdr:row>32</xdr:row>
      <xdr:rowOff>66675</xdr:rowOff>
    </xdr:to>
    <xdr:cxnSp macro="">
      <xdr:nvCxnSpPr>
        <xdr:cNvPr id="745" name="直線コネクタ 744"/>
        <xdr:cNvCxnSpPr/>
      </xdr:nvCxnSpPr>
      <xdr:spPr>
        <a:xfrm flipV="1">
          <a:off x="19545300" y="5189220"/>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93980</xdr:rowOff>
    </xdr:from>
    <xdr:to xmlns:xdr="http://schemas.openxmlformats.org/drawingml/2006/spreadsheetDrawing">
      <xdr:col>107</xdr:col>
      <xdr:colOff>101600</xdr:colOff>
      <xdr:row>38</xdr:row>
      <xdr:rowOff>24130</xdr:rowOff>
    </xdr:to>
    <xdr:sp macro="" textlink="">
      <xdr:nvSpPr>
        <xdr:cNvPr id="746" name="フローチャート: 判断 745"/>
        <xdr:cNvSpPr/>
      </xdr:nvSpPr>
      <xdr:spPr>
        <a:xfrm>
          <a:off x="2038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15240</xdr:rowOff>
    </xdr:from>
    <xdr:ext cx="467360" cy="259080"/>
    <xdr:sp macro="" textlink="">
      <xdr:nvSpPr>
        <xdr:cNvPr id="747" name="テキスト ボックス 746"/>
        <xdr:cNvSpPr txBox="1"/>
      </xdr:nvSpPr>
      <xdr:spPr>
        <a:xfrm>
          <a:off x="20199350" y="6530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32</xdr:row>
      <xdr:rowOff>53975</xdr:rowOff>
    </xdr:from>
    <xdr:to xmlns:xdr="http://schemas.openxmlformats.org/drawingml/2006/spreadsheetDrawing">
      <xdr:col>102</xdr:col>
      <xdr:colOff>114300</xdr:colOff>
      <xdr:row>32</xdr:row>
      <xdr:rowOff>66675</xdr:rowOff>
    </xdr:to>
    <xdr:cxnSp macro="">
      <xdr:nvCxnSpPr>
        <xdr:cNvPr id="748" name="直線コネクタ 747"/>
        <xdr:cNvCxnSpPr/>
      </xdr:nvCxnSpPr>
      <xdr:spPr>
        <a:xfrm>
          <a:off x="18656300" y="55403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121920</xdr:rowOff>
    </xdr:from>
    <xdr:to xmlns:xdr="http://schemas.openxmlformats.org/drawingml/2006/spreadsheetDrawing">
      <xdr:col>102</xdr:col>
      <xdr:colOff>165100</xdr:colOff>
      <xdr:row>38</xdr:row>
      <xdr:rowOff>52070</xdr:rowOff>
    </xdr:to>
    <xdr:sp macro="" textlink="">
      <xdr:nvSpPr>
        <xdr:cNvPr id="749" name="フローチャート: 判断 748"/>
        <xdr:cNvSpPr/>
      </xdr:nvSpPr>
      <xdr:spPr>
        <a:xfrm>
          <a:off x="19494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43180</xdr:rowOff>
    </xdr:from>
    <xdr:ext cx="467360" cy="256540"/>
    <xdr:sp macro="" textlink="">
      <xdr:nvSpPr>
        <xdr:cNvPr id="750" name="テキスト ボックス 749"/>
        <xdr:cNvSpPr txBox="1"/>
      </xdr:nvSpPr>
      <xdr:spPr>
        <a:xfrm>
          <a:off x="19310350" y="6558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155575</xdr:rowOff>
    </xdr:from>
    <xdr:to xmlns:xdr="http://schemas.openxmlformats.org/drawingml/2006/spreadsheetDrawing">
      <xdr:col>98</xdr:col>
      <xdr:colOff>38100</xdr:colOff>
      <xdr:row>38</xdr:row>
      <xdr:rowOff>86360</xdr:rowOff>
    </xdr:to>
    <xdr:sp macro="" textlink="">
      <xdr:nvSpPr>
        <xdr:cNvPr id="751" name="フローチャート: 判断 750"/>
        <xdr:cNvSpPr/>
      </xdr:nvSpPr>
      <xdr:spPr>
        <a:xfrm>
          <a:off x="18605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76835</xdr:rowOff>
    </xdr:from>
    <xdr:ext cx="467360" cy="256540"/>
    <xdr:sp macro="" textlink="">
      <xdr:nvSpPr>
        <xdr:cNvPr id="752" name="テキスト ボックス 751"/>
        <xdr:cNvSpPr txBox="1"/>
      </xdr:nvSpPr>
      <xdr:spPr>
        <a:xfrm>
          <a:off x="18421350" y="6591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32</xdr:row>
      <xdr:rowOff>635</xdr:rowOff>
    </xdr:from>
    <xdr:to xmlns:xdr="http://schemas.openxmlformats.org/drawingml/2006/spreadsheetDrawing">
      <xdr:col>116</xdr:col>
      <xdr:colOff>114300</xdr:colOff>
      <xdr:row>32</xdr:row>
      <xdr:rowOff>102235</xdr:rowOff>
    </xdr:to>
    <xdr:sp macro="" textlink="">
      <xdr:nvSpPr>
        <xdr:cNvPr id="758" name="楕円 757"/>
        <xdr:cNvSpPr/>
      </xdr:nvSpPr>
      <xdr:spPr>
        <a:xfrm>
          <a:off x="22110700" y="54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23495</xdr:rowOff>
    </xdr:from>
    <xdr:ext cx="534670" cy="259080"/>
    <xdr:sp macro="" textlink="">
      <xdr:nvSpPr>
        <xdr:cNvPr id="759" name="投資及び出資金該当値テキスト"/>
        <xdr:cNvSpPr txBox="1"/>
      </xdr:nvSpPr>
      <xdr:spPr>
        <a:xfrm>
          <a:off x="22212300" y="533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58420</xdr:rowOff>
    </xdr:from>
    <xdr:to xmlns:xdr="http://schemas.openxmlformats.org/drawingml/2006/spreadsheetDrawing">
      <xdr:col>112</xdr:col>
      <xdr:colOff>38100</xdr:colOff>
      <xdr:row>32</xdr:row>
      <xdr:rowOff>160020</xdr:rowOff>
    </xdr:to>
    <xdr:sp macro="" textlink="">
      <xdr:nvSpPr>
        <xdr:cNvPr id="760" name="楕円 759"/>
        <xdr:cNvSpPr/>
      </xdr:nvSpPr>
      <xdr:spPr>
        <a:xfrm>
          <a:off x="21272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31</xdr:row>
      <xdr:rowOff>5080</xdr:rowOff>
    </xdr:from>
    <xdr:ext cx="532130" cy="259080"/>
    <xdr:sp macro="" textlink="">
      <xdr:nvSpPr>
        <xdr:cNvPr id="761" name="テキスト ボックス 760"/>
        <xdr:cNvSpPr txBox="1"/>
      </xdr:nvSpPr>
      <xdr:spPr>
        <a:xfrm>
          <a:off x="21055965" y="5320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29</xdr:row>
      <xdr:rowOff>166370</xdr:rowOff>
    </xdr:from>
    <xdr:to xmlns:xdr="http://schemas.openxmlformats.org/drawingml/2006/spreadsheetDrawing">
      <xdr:col>107</xdr:col>
      <xdr:colOff>101600</xdr:colOff>
      <xdr:row>30</xdr:row>
      <xdr:rowOff>96520</xdr:rowOff>
    </xdr:to>
    <xdr:sp macro="" textlink="">
      <xdr:nvSpPr>
        <xdr:cNvPr id="762" name="楕円 761"/>
        <xdr:cNvSpPr/>
      </xdr:nvSpPr>
      <xdr:spPr>
        <a:xfrm>
          <a:off x="20383500" y="51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28</xdr:row>
      <xdr:rowOff>113030</xdr:rowOff>
    </xdr:from>
    <xdr:ext cx="532130" cy="259080"/>
    <xdr:sp macro="" textlink="">
      <xdr:nvSpPr>
        <xdr:cNvPr id="763" name="テキスト ボックス 762"/>
        <xdr:cNvSpPr txBox="1"/>
      </xdr:nvSpPr>
      <xdr:spPr>
        <a:xfrm>
          <a:off x="20166965" y="4913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32</xdr:row>
      <xdr:rowOff>15875</xdr:rowOff>
    </xdr:from>
    <xdr:to xmlns:xdr="http://schemas.openxmlformats.org/drawingml/2006/spreadsheetDrawing">
      <xdr:col>102</xdr:col>
      <xdr:colOff>165100</xdr:colOff>
      <xdr:row>32</xdr:row>
      <xdr:rowOff>117475</xdr:rowOff>
    </xdr:to>
    <xdr:sp macro="" textlink="">
      <xdr:nvSpPr>
        <xdr:cNvPr id="764" name="楕円 763"/>
        <xdr:cNvSpPr/>
      </xdr:nvSpPr>
      <xdr:spPr>
        <a:xfrm>
          <a:off x="19494500" y="55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30</xdr:row>
      <xdr:rowOff>133985</xdr:rowOff>
    </xdr:from>
    <xdr:ext cx="532130" cy="256540"/>
    <xdr:sp macro="" textlink="">
      <xdr:nvSpPr>
        <xdr:cNvPr id="765" name="テキスト ボックス 764"/>
        <xdr:cNvSpPr txBox="1"/>
      </xdr:nvSpPr>
      <xdr:spPr>
        <a:xfrm>
          <a:off x="19277965" y="52774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32</xdr:row>
      <xdr:rowOff>3175</xdr:rowOff>
    </xdr:from>
    <xdr:to xmlns:xdr="http://schemas.openxmlformats.org/drawingml/2006/spreadsheetDrawing">
      <xdr:col>98</xdr:col>
      <xdr:colOff>38100</xdr:colOff>
      <xdr:row>32</xdr:row>
      <xdr:rowOff>104775</xdr:rowOff>
    </xdr:to>
    <xdr:sp macro="" textlink="">
      <xdr:nvSpPr>
        <xdr:cNvPr id="766" name="楕円 765"/>
        <xdr:cNvSpPr/>
      </xdr:nvSpPr>
      <xdr:spPr>
        <a:xfrm>
          <a:off x="18605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30</xdr:row>
      <xdr:rowOff>121285</xdr:rowOff>
    </xdr:from>
    <xdr:ext cx="532130" cy="256540"/>
    <xdr:sp macro="" textlink="">
      <xdr:nvSpPr>
        <xdr:cNvPr id="767" name="テキスト ボックス 766"/>
        <xdr:cNvSpPr txBox="1"/>
      </xdr:nvSpPr>
      <xdr:spPr>
        <a:xfrm>
          <a:off x="18388965" y="5264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6" name="テキスト ボックス 775"/>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79" name="テキスト ボックス 778"/>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4820" cy="259080"/>
    <xdr:sp macro="" textlink="">
      <xdr:nvSpPr>
        <xdr:cNvPr id="781" name="テキスト ボックス 780"/>
        <xdr:cNvSpPr txBox="1"/>
      </xdr:nvSpPr>
      <xdr:spPr>
        <a:xfrm>
          <a:off x="17820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6540"/>
    <xdr:sp macro="" textlink="">
      <xdr:nvSpPr>
        <xdr:cNvPr id="783" name="テキスト ボックス 782"/>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789" name="テキスト ボックス 788"/>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40640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784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158750</xdr:rowOff>
    </xdr:from>
    <xdr:ext cx="534670" cy="259080"/>
    <xdr:sp macro="" textlink="">
      <xdr:nvSpPr>
        <xdr:cNvPr id="794" name="貸付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40640</xdr:rowOff>
    </xdr:from>
    <xdr:to xmlns:xdr="http://schemas.openxmlformats.org/drawingml/2006/spreadsheetDrawing">
      <xdr:col>116</xdr:col>
      <xdr:colOff>152400</xdr:colOff>
      <xdr:row>51</xdr:row>
      <xdr:rowOff>40640</xdr:rowOff>
    </xdr:to>
    <xdr:cxnSp macro="">
      <xdr:nvCxnSpPr>
        <xdr:cNvPr id="795" name="直線コネクタ 794"/>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102870</xdr:rowOff>
    </xdr:from>
    <xdr:to xmlns:xdr="http://schemas.openxmlformats.org/drawingml/2006/spreadsheetDrawing">
      <xdr:col>116</xdr:col>
      <xdr:colOff>63500</xdr:colOff>
      <xdr:row>58</xdr:row>
      <xdr:rowOff>9525</xdr:rowOff>
    </xdr:to>
    <xdr:cxnSp macro="">
      <xdr:nvCxnSpPr>
        <xdr:cNvPr id="796" name="直線コネクタ 795"/>
        <xdr:cNvCxnSpPr/>
      </xdr:nvCxnSpPr>
      <xdr:spPr>
        <a:xfrm>
          <a:off x="21323300" y="987552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69850</xdr:rowOff>
    </xdr:from>
    <xdr:ext cx="378460" cy="259080"/>
    <xdr:sp macro="" textlink="">
      <xdr:nvSpPr>
        <xdr:cNvPr id="797" name="貸付金平均値テキスト"/>
        <xdr:cNvSpPr txBox="1"/>
      </xdr:nvSpPr>
      <xdr:spPr>
        <a:xfrm>
          <a:off x="22212300" y="10013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91440</xdr:rowOff>
    </xdr:from>
    <xdr:to xmlns:xdr="http://schemas.openxmlformats.org/drawingml/2006/spreadsheetDrawing">
      <xdr:col>116</xdr:col>
      <xdr:colOff>114300</xdr:colOff>
      <xdr:row>59</xdr:row>
      <xdr:rowOff>21590</xdr:rowOff>
    </xdr:to>
    <xdr:sp macro="" textlink="">
      <xdr:nvSpPr>
        <xdr:cNvPr id="798" name="フローチャート: 判断 797"/>
        <xdr:cNvSpPr/>
      </xdr:nvSpPr>
      <xdr:spPr>
        <a:xfrm>
          <a:off x="221107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102870</xdr:rowOff>
    </xdr:from>
    <xdr:to xmlns:xdr="http://schemas.openxmlformats.org/drawingml/2006/spreadsheetDrawing">
      <xdr:col>111</xdr:col>
      <xdr:colOff>177800</xdr:colOff>
      <xdr:row>57</xdr:row>
      <xdr:rowOff>149225</xdr:rowOff>
    </xdr:to>
    <xdr:cxnSp macro="">
      <xdr:nvCxnSpPr>
        <xdr:cNvPr id="799" name="直線コネクタ 798"/>
        <xdr:cNvCxnSpPr/>
      </xdr:nvCxnSpPr>
      <xdr:spPr>
        <a:xfrm flipV="1">
          <a:off x="20434300" y="987552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81915</xdr:rowOff>
    </xdr:from>
    <xdr:to xmlns:xdr="http://schemas.openxmlformats.org/drawingml/2006/spreadsheetDrawing">
      <xdr:col>112</xdr:col>
      <xdr:colOff>38100</xdr:colOff>
      <xdr:row>59</xdr:row>
      <xdr:rowOff>12065</xdr:rowOff>
    </xdr:to>
    <xdr:sp macro="" textlink="">
      <xdr:nvSpPr>
        <xdr:cNvPr id="800" name="フローチャート: 判断 799"/>
        <xdr:cNvSpPr/>
      </xdr:nvSpPr>
      <xdr:spPr>
        <a:xfrm>
          <a:off x="21272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3175</xdr:rowOff>
    </xdr:from>
    <xdr:ext cx="467360" cy="259080"/>
    <xdr:sp macro="" textlink="">
      <xdr:nvSpPr>
        <xdr:cNvPr id="801" name="テキスト ボックス 800"/>
        <xdr:cNvSpPr txBox="1"/>
      </xdr:nvSpPr>
      <xdr:spPr>
        <a:xfrm>
          <a:off x="21088350" y="10118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132080</xdr:rowOff>
    </xdr:from>
    <xdr:to xmlns:xdr="http://schemas.openxmlformats.org/drawingml/2006/spreadsheetDrawing">
      <xdr:col>107</xdr:col>
      <xdr:colOff>50800</xdr:colOff>
      <xdr:row>57</xdr:row>
      <xdr:rowOff>149225</xdr:rowOff>
    </xdr:to>
    <xdr:cxnSp macro="">
      <xdr:nvCxnSpPr>
        <xdr:cNvPr id="802" name="直線コネクタ 801"/>
        <xdr:cNvCxnSpPr/>
      </xdr:nvCxnSpPr>
      <xdr:spPr>
        <a:xfrm>
          <a:off x="19545300" y="99047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54610</xdr:rowOff>
    </xdr:from>
    <xdr:to xmlns:xdr="http://schemas.openxmlformats.org/drawingml/2006/spreadsheetDrawing">
      <xdr:col>107</xdr:col>
      <xdr:colOff>101600</xdr:colOff>
      <xdr:row>58</xdr:row>
      <xdr:rowOff>156210</xdr:rowOff>
    </xdr:to>
    <xdr:sp macro="" textlink="">
      <xdr:nvSpPr>
        <xdr:cNvPr id="803" name="フローチャート: 判断 802"/>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147320</xdr:rowOff>
    </xdr:from>
    <xdr:ext cx="467360" cy="259080"/>
    <xdr:sp macro="" textlink="">
      <xdr:nvSpPr>
        <xdr:cNvPr id="804" name="テキスト ボックス 803"/>
        <xdr:cNvSpPr txBox="1"/>
      </xdr:nvSpPr>
      <xdr:spPr>
        <a:xfrm>
          <a:off x="20199350" y="10091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132080</xdr:rowOff>
    </xdr:from>
    <xdr:to xmlns:xdr="http://schemas.openxmlformats.org/drawingml/2006/spreadsheetDrawing">
      <xdr:col>102</xdr:col>
      <xdr:colOff>114300</xdr:colOff>
      <xdr:row>57</xdr:row>
      <xdr:rowOff>164465</xdr:rowOff>
    </xdr:to>
    <xdr:cxnSp macro="">
      <xdr:nvCxnSpPr>
        <xdr:cNvPr id="805" name="直線コネクタ 804"/>
        <xdr:cNvCxnSpPr/>
      </xdr:nvCxnSpPr>
      <xdr:spPr>
        <a:xfrm flipV="1">
          <a:off x="18656300" y="99047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63500</xdr:rowOff>
    </xdr:from>
    <xdr:to xmlns:xdr="http://schemas.openxmlformats.org/drawingml/2006/spreadsheetDrawing">
      <xdr:col>102</xdr:col>
      <xdr:colOff>165100</xdr:colOff>
      <xdr:row>58</xdr:row>
      <xdr:rowOff>164465</xdr:rowOff>
    </xdr:to>
    <xdr:sp macro="" textlink="">
      <xdr:nvSpPr>
        <xdr:cNvPr id="806" name="フローチャート: 判断 805"/>
        <xdr:cNvSpPr/>
      </xdr:nvSpPr>
      <xdr:spPr>
        <a:xfrm>
          <a:off x="19494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155575</xdr:rowOff>
    </xdr:from>
    <xdr:ext cx="467360" cy="256540"/>
    <xdr:sp macro="" textlink="">
      <xdr:nvSpPr>
        <xdr:cNvPr id="807" name="テキスト ボックス 806"/>
        <xdr:cNvSpPr txBox="1"/>
      </xdr:nvSpPr>
      <xdr:spPr>
        <a:xfrm>
          <a:off x="19310350" y="10099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59690</xdr:rowOff>
    </xdr:from>
    <xdr:to xmlns:xdr="http://schemas.openxmlformats.org/drawingml/2006/spreadsheetDrawing">
      <xdr:col>98</xdr:col>
      <xdr:colOff>38100</xdr:colOff>
      <xdr:row>58</xdr:row>
      <xdr:rowOff>161290</xdr:rowOff>
    </xdr:to>
    <xdr:sp macro="" textlink="">
      <xdr:nvSpPr>
        <xdr:cNvPr id="808" name="フローチャート: 判断 807"/>
        <xdr:cNvSpPr/>
      </xdr:nvSpPr>
      <xdr:spPr>
        <a:xfrm>
          <a:off x="18605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152400</xdr:rowOff>
    </xdr:from>
    <xdr:ext cx="467360" cy="259080"/>
    <xdr:sp macro="" textlink="">
      <xdr:nvSpPr>
        <xdr:cNvPr id="809" name="テキスト ボックス 808"/>
        <xdr:cNvSpPr txBox="1"/>
      </xdr:nvSpPr>
      <xdr:spPr>
        <a:xfrm>
          <a:off x="18421350" y="10096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130175</xdr:rowOff>
    </xdr:from>
    <xdr:to xmlns:xdr="http://schemas.openxmlformats.org/drawingml/2006/spreadsheetDrawing">
      <xdr:col>116</xdr:col>
      <xdr:colOff>114300</xdr:colOff>
      <xdr:row>58</xdr:row>
      <xdr:rowOff>60325</xdr:rowOff>
    </xdr:to>
    <xdr:sp macro="" textlink="">
      <xdr:nvSpPr>
        <xdr:cNvPr id="815" name="楕円 814"/>
        <xdr:cNvSpPr/>
      </xdr:nvSpPr>
      <xdr:spPr>
        <a:xfrm>
          <a:off x="22110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153035</xdr:rowOff>
    </xdr:from>
    <xdr:ext cx="469900" cy="259080"/>
    <xdr:sp macro="" textlink="">
      <xdr:nvSpPr>
        <xdr:cNvPr id="816" name="貸付金該当値テキスト"/>
        <xdr:cNvSpPr txBox="1"/>
      </xdr:nvSpPr>
      <xdr:spPr>
        <a:xfrm>
          <a:off x="22212300" y="975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52070</xdr:rowOff>
    </xdr:from>
    <xdr:to xmlns:xdr="http://schemas.openxmlformats.org/drawingml/2006/spreadsheetDrawing">
      <xdr:col>112</xdr:col>
      <xdr:colOff>38100</xdr:colOff>
      <xdr:row>57</xdr:row>
      <xdr:rowOff>153670</xdr:rowOff>
    </xdr:to>
    <xdr:sp macro="" textlink="">
      <xdr:nvSpPr>
        <xdr:cNvPr id="817" name="楕円 816"/>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170180</xdr:rowOff>
    </xdr:from>
    <xdr:ext cx="467360" cy="259080"/>
    <xdr:sp macro="" textlink="">
      <xdr:nvSpPr>
        <xdr:cNvPr id="818" name="テキスト ボックス 817"/>
        <xdr:cNvSpPr txBox="1"/>
      </xdr:nvSpPr>
      <xdr:spPr>
        <a:xfrm>
          <a:off x="21088350" y="9599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98425</xdr:rowOff>
    </xdr:from>
    <xdr:to xmlns:xdr="http://schemas.openxmlformats.org/drawingml/2006/spreadsheetDrawing">
      <xdr:col>107</xdr:col>
      <xdr:colOff>101600</xdr:colOff>
      <xdr:row>58</xdr:row>
      <xdr:rowOff>29210</xdr:rowOff>
    </xdr:to>
    <xdr:sp macro="" textlink="">
      <xdr:nvSpPr>
        <xdr:cNvPr id="819" name="楕円 818"/>
        <xdr:cNvSpPr/>
      </xdr:nvSpPr>
      <xdr:spPr>
        <a:xfrm>
          <a:off x="20383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45085</xdr:rowOff>
    </xdr:from>
    <xdr:ext cx="467360" cy="258445"/>
    <xdr:sp macro="" textlink="">
      <xdr:nvSpPr>
        <xdr:cNvPr id="820" name="テキスト ボックス 819"/>
        <xdr:cNvSpPr txBox="1"/>
      </xdr:nvSpPr>
      <xdr:spPr>
        <a:xfrm>
          <a:off x="20199350" y="96462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80645</xdr:rowOff>
    </xdr:from>
    <xdr:to xmlns:xdr="http://schemas.openxmlformats.org/drawingml/2006/spreadsheetDrawing">
      <xdr:col>102</xdr:col>
      <xdr:colOff>165100</xdr:colOff>
      <xdr:row>58</xdr:row>
      <xdr:rowOff>10795</xdr:rowOff>
    </xdr:to>
    <xdr:sp macro="" textlink="">
      <xdr:nvSpPr>
        <xdr:cNvPr id="821" name="楕円 820"/>
        <xdr:cNvSpPr/>
      </xdr:nvSpPr>
      <xdr:spPr>
        <a:xfrm>
          <a:off x="19494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27305</xdr:rowOff>
    </xdr:from>
    <xdr:ext cx="467360" cy="259080"/>
    <xdr:sp macro="" textlink="">
      <xdr:nvSpPr>
        <xdr:cNvPr id="822" name="テキスト ボックス 821"/>
        <xdr:cNvSpPr txBox="1"/>
      </xdr:nvSpPr>
      <xdr:spPr>
        <a:xfrm>
          <a:off x="19310350" y="96285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113665</xdr:rowOff>
    </xdr:from>
    <xdr:to xmlns:xdr="http://schemas.openxmlformats.org/drawingml/2006/spreadsheetDrawing">
      <xdr:col>98</xdr:col>
      <xdr:colOff>38100</xdr:colOff>
      <xdr:row>58</xdr:row>
      <xdr:rowOff>43815</xdr:rowOff>
    </xdr:to>
    <xdr:sp macro="" textlink="">
      <xdr:nvSpPr>
        <xdr:cNvPr id="823" name="楕円 822"/>
        <xdr:cNvSpPr/>
      </xdr:nvSpPr>
      <xdr:spPr>
        <a:xfrm>
          <a:off x="18605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60325</xdr:rowOff>
    </xdr:from>
    <xdr:ext cx="467360" cy="259080"/>
    <xdr:sp macro="" textlink="">
      <xdr:nvSpPr>
        <xdr:cNvPr id="824" name="テキスト ボックス 823"/>
        <xdr:cNvSpPr txBox="1"/>
      </xdr:nvSpPr>
      <xdr:spPr>
        <a:xfrm>
          <a:off x="18421350" y="9661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33" name="テキスト ボックス 832"/>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6540"/>
    <xdr:sp macro="" textlink="">
      <xdr:nvSpPr>
        <xdr:cNvPr id="835" name="テキスト ボックス 834"/>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6540"/>
    <xdr:sp macro="" textlink="">
      <xdr:nvSpPr>
        <xdr:cNvPr id="841" name="テキスト ボックス 840"/>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45" name="テキスト ボックス 844"/>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47" name="テキスト ボックス 846"/>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43815</xdr:rowOff>
    </xdr:from>
    <xdr:to xmlns:xdr="http://schemas.openxmlformats.org/drawingml/2006/spreadsheetDrawing">
      <xdr:col>116</xdr:col>
      <xdr:colOff>62865</xdr:colOff>
      <xdr:row>78</xdr:row>
      <xdr:rowOff>139065</xdr:rowOff>
    </xdr:to>
    <xdr:cxnSp macro="">
      <xdr:nvCxnSpPr>
        <xdr:cNvPr id="849" name="直線コネクタ 848"/>
        <xdr:cNvCxnSpPr/>
      </xdr:nvCxnSpPr>
      <xdr:spPr>
        <a:xfrm flipV="1">
          <a:off x="22159595" y="1204531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143510</xdr:rowOff>
    </xdr:from>
    <xdr:ext cx="534670" cy="256540"/>
    <xdr:sp macro="" textlink="">
      <xdr:nvSpPr>
        <xdr:cNvPr id="850" name="繰出金最小値テキスト"/>
        <xdr:cNvSpPr txBox="1"/>
      </xdr:nvSpPr>
      <xdr:spPr>
        <a:xfrm>
          <a:off x="22212300" y="135166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139065</xdr:rowOff>
    </xdr:from>
    <xdr:to xmlns:xdr="http://schemas.openxmlformats.org/drawingml/2006/spreadsheetDrawing">
      <xdr:col>116</xdr:col>
      <xdr:colOff>152400</xdr:colOff>
      <xdr:row>78</xdr:row>
      <xdr:rowOff>139065</xdr:rowOff>
    </xdr:to>
    <xdr:cxnSp macro="">
      <xdr:nvCxnSpPr>
        <xdr:cNvPr id="851" name="直線コネクタ 850"/>
        <xdr:cNvCxnSpPr/>
      </xdr:nvCxnSpPr>
      <xdr:spPr>
        <a:xfrm>
          <a:off x="22072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161925</xdr:rowOff>
    </xdr:from>
    <xdr:ext cx="598805" cy="259080"/>
    <xdr:sp macro="" textlink="">
      <xdr:nvSpPr>
        <xdr:cNvPr id="852" name="繰出金最大値テキスト"/>
        <xdr:cNvSpPr txBox="1"/>
      </xdr:nvSpPr>
      <xdr:spPr>
        <a:xfrm>
          <a:off x="22212300" y="1182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43815</xdr:rowOff>
    </xdr:from>
    <xdr:to xmlns:xdr="http://schemas.openxmlformats.org/drawingml/2006/spreadsheetDrawing">
      <xdr:col>116</xdr:col>
      <xdr:colOff>152400</xdr:colOff>
      <xdr:row>70</xdr:row>
      <xdr:rowOff>43815</xdr:rowOff>
    </xdr:to>
    <xdr:cxnSp macro="">
      <xdr:nvCxnSpPr>
        <xdr:cNvPr id="853" name="直線コネクタ 852"/>
        <xdr:cNvCxnSpPr/>
      </xdr:nvCxnSpPr>
      <xdr:spPr>
        <a:xfrm>
          <a:off x="22072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143510</xdr:rowOff>
    </xdr:from>
    <xdr:to xmlns:xdr="http://schemas.openxmlformats.org/drawingml/2006/spreadsheetDrawing">
      <xdr:col>116</xdr:col>
      <xdr:colOff>63500</xdr:colOff>
      <xdr:row>76</xdr:row>
      <xdr:rowOff>7620</xdr:rowOff>
    </xdr:to>
    <xdr:cxnSp macro="">
      <xdr:nvCxnSpPr>
        <xdr:cNvPr id="854" name="直線コネクタ 853"/>
        <xdr:cNvCxnSpPr/>
      </xdr:nvCxnSpPr>
      <xdr:spPr>
        <a:xfrm flipV="1">
          <a:off x="21323300" y="130022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148590</xdr:rowOff>
    </xdr:from>
    <xdr:ext cx="534670" cy="259080"/>
    <xdr:sp macro="" textlink="">
      <xdr:nvSpPr>
        <xdr:cNvPr id="855" name="繰出金平均値テキスト"/>
        <xdr:cNvSpPr txBox="1"/>
      </xdr:nvSpPr>
      <xdr:spPr>
        <a:xfrm>
          <a:off x="22212300" y="13178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170180</xdr:rowOff>
    </xdr:from>
    <xdr:to xmlns:xdr="http://schemas.openxmlformats.org/drawingml/2006/spreadsheetDrawing">
      <xdr:col>116</xdr:col>
      <xdr:colOff>114300</xdr:colOff>
      <xdr:row>77</xdr:row>
      <xdr:rowOff>100330</xdr:rowOff>
    </xdr:to>
    <xdr:sp macro="" textlink="">
      <xdr:nvSpPr>
        <xdr:cNvPr id="856" name="フローチャート: 判断 855"/>
        <xdr:cNvSpPr/>
      </xdr:nvSpPr>
      <xdr:spPr>
        <a:xfrm>
          <a:off x="221107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7620</xdr:rowOff>
    </xdr:from>
    <xdr:to xmlns:xdr="http://schemas.openxmlformats.org/drawingml/2006/spreadsheetDrawing">
      <xdr:col>111</xdr:col>
      <xdr:colOff>177800</xdr:colOff>
      <xdr:row>76</xdr:row>
      <xdr:rowOff>20955</xdr:rowOff>
    </xdr:to>
    <xdr:cxnSp macro="">
      <xdr:nvCxnSpPr>
        <xdr:cNvPr id="857" name="直線コネクタ 856"/>
        <xdr:cNvCxnSpPr/>
      </xdr:nvCxnSpPr>
      <xdr:spPr>
        <a:xfrm flipV="1">
          <a:off x="20434300" y="130378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16510</xdr:rowOff>
    </xdr:from>
    <xdr:to xmlns:xdr="http://schemas.openxmlformats.org/drawingml/2006/spreadsheetDrawing">
      <xdr:col>112</xdr:col>
      <xdr:colOff>38100</xdr:colOff>
      <xdr:row>77</xdr:row>
      <xdr:rowOff>118110</xdr:rowOff>
    </xdr:to>
    <xdr:sp macro="" textlink="">
      <xdr:nvSpPr>
        <xdr:cNvPr id="858" name="フローチャート: 判断 857"/>
        <xdr:cNvSpPr/>
      </xdr:nvSpPr>
      <xdr:spPr>
        <a:xfrm>
          <a:off x="21272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109220</xdr:rowOff>
    </xdr:from>
    <xdr:ext cx="532130" cy="256540"/>
    <xdr:sp macro="" textlink="">
      <xdr:nvSpPr>
        <xdr:cNvPr id="859" name="テキスト ボックス 858"/>
        <xdr:cNvSpPr txBox="1"/>
      </xdr:nvSpPr>
      <xdr:spPr>
        <a:xfrm>
          <a:off x="21055965" y="13310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20955</xdr:rowOff>
    </xdr:from>
    <xdr:to xmlns:xdr="http://schemas.openxmlformats.org/drawingml/2006/spreadsheetDrawing">
      <xdr:col>107</xdr:col>
      <xdr:colOff>50800</xdr:colOff>
      <xdr:row>76</xdr:row>
      <xdr:rowOff>49530</xdr:rowOff>
    </xdr:to>
    <xdr:cxnSp macro="">
      <xdr:nvCxnSpPr>
        <xdr:cNvPr id="860" name="直線コネクタ 859"/>
        <xdr:cNvCxnSpPr/>
      </xdr:nvCxnSpPr>
      <xdr:spPr>
        <a:xfrm flipV="1">
          <a:off x="19545300" y="130511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6985</xdr:rowOff>
    </xdr:from>
    <xdr:to xmlns:xdr="http://schemas.openxmlformats.org/drawingml/2006/spreadsheetDrawing">
      <xdr:col>107</xdr:col>
      <xdr:colOff>101600</xdr:colOff>
      <xdr:row>77</xdr:row>
      <xdr:rowOff>109220</xdr:rowOff>
    </xdr:to>
    <xdr:sp macro="" textlink="">
      <xdr:nvSpPr>
        <xdr:cNvPr id="861" name="フローチャート: 判断 860"/>
        <xdr:cNvSpPr/>
      </xdr:nvSpPr>
      <xdr:spPr>
        <a:xfrm>
          <a:off x="20383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99695</xdr:rowOff>
    </xdr:from>
    <xdr:ext cx="532130" cy="256540"/>
    <xdr:sp macro="" textlink="">
      <xdr:nvSpPr>
        <xdr:cNvPr id="862" name="テキスト ボックス 861"/>
        <xdr:cNvSpPr txBox="1"/>
      </xdr:nvSpPr>
      <xdr:spPr>
        <a:xfrm>
          <a:off x="20166965" y="13301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33655</xdr:rowOff>
    </xdr:from>
    <xdr:to xmlns:xdr="http://schemas.openxmlformats.org/drawingml/2006/spreadsheetDrawing">
      <xdr:col>102</xdr:col>
      <xdr:colOff>114300</xdr:colOff>
      <xdr:row>76</xdr:row>
      <xdr:rowOff>49530</xdr:rowOff>
    </xdr:to>
    <xdr:cxnSp macro="">
      <xdr:nvCxnSpPr>
        <xdr:cNvPr id="863" name="直線コネクタ 862"/>
        <xdr:cNvCxnSpPr/>
      </xdr:nvCxnSpPr>
      <xdr:spPr>
        <a:xfrm>
          <a:off x="18656300" y="130638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146685</xdr:rowOff>
    </xdr:from>
    <xdr:to xmlns:xdr="http://schemas.openxmlformats.org/drawingml/2006/spreadsheetDrawing">
      <xdr:col>102</xdr:col>
      <xdr:colOff>165100</xdr:colOff>
      <xdr:row>77</xdr:row>
      <xdr:rowOff>76835</xdr:rowOff>
    </xdr:to>
    <xdr:sp macro="" textlink="">
      <xdr:nvSpPr>
        <xdr:cNvPr id="864" name="フローチャート: 判断 863"/>
        <xdr:cNvSpPr/>
      </xdr:nvSpPr>
      <xdr:spPr>
        <a:xfrm>
          <a:off x="19494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67945</xdr:rowOff>
    </xdr:from>
    <xdr:ext cx="532130" cy="258445"/>
    <xdr:sp macro="" textlink="">
      <xdr:nvSpPr>
        <xdr:cNvPr id="865" name="テキスト ボックス 864"/>
        <xdr:cNvSpPr txBox="1"/>
      </xdr:nvSpPr>
      <xdr:spPr>
        <a:xfrm>
          <a:off x="19277965" y="13269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120650</xdr:rowOff>
    </xdr:from>
    <xdr:to xmlns:xdr="http://schemas.openxmlformats.org/drawingml/2006/spreadsheetDrawing">
      <xdr:col>98</xdr:col>
      <xdr:colOff>38100</xdr:colOff>
      <xdr:row>77</xdr:row>
      <xdr:rowOff>50800</xdr:rowOff>
    </xdr:to>
    <xdr:sp macro="" textlink="">
      <xdr:nvSpPr>
        <xdr:cNvPr id="866" name="フローチャート: 判断 865"/>
        <xdr:cNvSpPr/>
      </xdr:nvSpPr>
      <xdr:spPr>
        <a:xfrm>
          <a:off x="18605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41910</xdr:rowOff>
    </xdr:from>
    <xdr:ext cx="532130" cy="256540"/>
    <xdr:sp macro="" textlink="">
      <xdr:nvSpPr>
        <xdr:cNvPr id="867" name="テキスト ボックス 866"/>
        <xdr:cNvSpPr txBox="1"/>
      </xdr:nvSpPr>
      <xdr:spPr>
        <a:xfrm>
          <a:off x="18388965" y="13243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92075</xdr:rowOff>
    </xdr:from>
    <xdr:to xmlns:xdr="http://schemas.openxmlformats.org/drawingml/2006/spreadsheetDrawing">
      <xdr:col>116</xdr:col>
      <xdr:colOff>114300</xdr:colOff>
      <xdr:row>76</xdr:row>
      <xdr:rowOff>22225</xdr:rowOff>
    </xdr:to>
    <xdr:sp macro="" textlink="">
      <xdr:nvSpPr>
        <xdr:cNvPr id="873" name="楕円 872"/>
        <xdr:cNvSpPr/>
      </xdr:nvSpPr>
      <xdr:spPr>
        <a:xfrm>
          <a:off x="221107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114935</xdr:rowOff>
    </xdr:from>
    <xdr:ext cx="534670" cy="259080"/>
    <xdr:sp macro="" textlink="">
      <xdr:nvSpPr>
        <xdr:cNvPr id="874" name="繰出金該当値テキスト"/>
        <xdr:cNvSpPr txBox="1"/>
      </xdr:nvSpPr>
      <xdr:spPr>
        <a:xfrm>
          <a:off x="22212300" y="1280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128270</xdr:rowOff>
    </xdr:from>
    <xdr:to xmlns:xdr="http://schemas.openxmlformats.org/drawingml/2006/spreadsheetDrawing">
      <xdr:col>112</xdr:col>
      <xdr:colOff>38100</xdr:colOff>
      <xdr:row>76</xdr:row>
      <xdr:rowOff>58420</xdr:rowOff>
    </xdr:to>
    <xdr:sp macro="" textlink="">
      <xdr:nvSpPr>
        <xdr:cNvPr id="875" name="楕円 874"/>
        <xdr:cNvSpPr/>
      </xdr:nvSpPr>
      <xdr:spPr>
        <a:xfrm>
          <a:off x="21272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74930</xdr:rowOff>
    </xdr:from>
    <xdr:ext cx="532130" cy="256540"/>
    <xdr:sp macro="" textlink="">
      <xdr:nvSpPr>
        <xdr:cNvPr id="876" name="テキスト ボックス 875"/>
        <xdr:cNvSpPr txBox="1"/>
      </xdr:nvSpPr>
      <xdr:spPr>
        <a:xfrm>
          <a:off x="21055965" y="12762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141605</xdr:rowOff>
    </xdr:from>
    <xdr:to xmlns:xdr="http://schemas.openxmlformats.org/drawingml/2006/spreadsheetDrawing">
      <xdr:col>107</xdr:col>
      <xdr:colOff>101600</xdr:colOff>
      <xdr:row>76</xdr:row>
      <xdr:rowOff>71755</xdr:rowOff>
    </xdr:to>
    <xdr:sp macro="" textlink="">
      <xdr:nvSpPr>
        <xdr:cNvPr id="877" name="楕円 876"/>
        <xdr:cNvSpPr/>
      </xdr:nvSpPr>
      <xdr:spPr>
        <a:xfrm>
          <a:off x="20383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88265</xdr:rowOff>
    </xdr:from>
    <xdr:ext cx="532130" cy="256540"/>
    <xdr:sp macro="" textlink="">
      <xdr:nvSpPr>
        <xdr:cNvPr id="878" name="テキスト ボックス 877"/>
        <xdr:cNvSpPr txBox="1"/>
      </xdr:nvSpPr>
      <xdr:spPr>
        <a:xfrm>
          <a:off x="20166965" y="127755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170180</xdr:rowOff>
    </xdr:from>
    <xdr:to xmlns:xdr="http://schemas.openxmlformats.org/drawingml/2006/spreadsheetDrawing">
      <xdr:col>102</xdr:col>
      <xdr:colOff>165100</xdr:colOff>
      <xdr:row>76</xdr:row>
      <xdr:rowOff>100330</xdr:rowOff>
    </xdr:to>
    <xdr:sp macro="" textlink="">
      <xdr:nvSpPr>
        <xdr:cNvPr id="879" name="楕円 878"/>
        <xdr:cNvSpPr/>
      </xdr:nvSpPr>
      <xdr:spPr>
        <a:xfrm>
          <a:off x="19494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116840</xdr:rowOff>
    </xdr:from>
    <xdr:ext cx="532130" cy="259080"/>
    <xdr:sp macro="" textlink="">
      <xdr:nvSpPr>
        <xdr:cNvPr id="880" name="テキスト ボックス 879"/>
        <xdr:cNvSpPr txBox="1"/>
      </xdr:nvSpPr>
      <xdr:spPr>
        <a:xfrm>
          <a:off x="19277965" y="12804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154940</xdr:rowOff>
    </xdr:from>
    <xdr:to xmlns:xdr="http://schemas.openxmlformats.org/drawingml/2006/spreadsheetDrawing">
      <xdr:col>98</xdr:col>
      <xdr:colOff>38100</xdr:colOff>
      <xdr:row>76</xdr:row>
      <xdr:rowOff>84455</xdr:rowOff>
    </xdr:to>
    <xdr:sp macro="" textlink="">
      <xdr:nvSpPr>
        <xdr:cNvPr id="881" name="楕円 880"/>
        <xdr:cNvSpPr/>
      </xdr:nvSpPr>
      <xdr:spPr>
        <a:xfrm>
          <a:off x="18605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100965</xdr:rowOff>
    </xdr:from>
    <xdr:ext cx="532130" cy="256540"/>
    <xdr:sp macro="" textlink="">
      <xdr:nvSpPr>
        <xdr:cNvPr id="882" name="テキスト ボックス 881"/>
        <xdr:cNvSpPr txBox="1"/>
      </xdr:nvSpPr>
      <xdr:spPr>
        <a:xfrm>
          <a:off x="18388965" y="127882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91" name="テキスト ボックス 890"/>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6540"/>
    <xdr:sp macro="" textlink="">
      <xdr:nvSpPr>
        <xdr:cNvPr id="894" name="テキスト ボックス 893"/>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6380" cy="256540"/>
    <xdr:sp macro="" textlink="">
      <xdr:nvSpPr>
        <xdr:cNvPr id="896" name="テキスト ボックス 895"/>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08" name="テキスト ボックス 907"/>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11" name="テキスト ボックス 910"/>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914" name="テキスト ボックス 913"/>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16" name="テキスト ボックス 915"/>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25" name="テキスト ボックス 924"/>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27" name="テキスト ボックス 926"/>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929" name="テキスト ボックス 928"/>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31" name="テキスト ボックス 930"/>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普通建設事業費については、前年度に引き続き、</a:t>
          </a:r>
          <a:r>
            <a:rPr kumimoji="1" lang="ja-JP" altLang="en-US" sz="1100">
              <a:solidFill>
                <a:schemeClr val="dk1"/>
              </a:solidFill>
              <a:effectLst/>
              <a:latin typeface="+mn-lt"/>
              <a:ea typeface="+mn-ea"/>
              <a:cs typeface="+mn-cs"/>
            </a:rPr>
            <a:t>広陵中学校長寿命化改良事業</a:t>
          </a:r>
          <a:r>
            <a:rPr kumimoji="1" lang="ja-JP" altLang="ja-JP" sz="1100">
              <a:solidFill>
                <a:schemeClr val="dk1"/>
              </a:solidFill>
              <a:effectLst/>
              <a:latin typeface="+mn-lt"/>
              <a:ea typeface="+mn-ea"/>
              <a:cs typeface="+mn-cs"/>
            </a:rPr>
            <a:t>などの大規模建設事業を継続して実施しているため、類似団体と比較して高い水準に位置している。</a:t>
          </a:r>
          <a:endParaRPr lang="ja-JP" altLang="ja-JP" sz="1400">
            <a:effectLst/>
          </a:endParaRPr>
        </a:p>
        <a:p>
          <a:r>
            <a:rPr kumimoji="1" lang="ja-JP" altLang="ja-JP" sz="1100">
              <a:solidFill>
                <a:schemeClr val="dk1"/>
              </a:solidFill>
              <a:effectLst/>
              <a:latin typeface="+mn-lt"/>
              <a:ea typeface="+mn-ea"/>
              <a:cs typeface="+mn-cs"/>
            </a:rPr>
            <a:t>　また、各施設の老朽化などにより維持補修費の割合も高くなっており、類似団体と比較して高い水準に位置している。今後は、公共施設等総合管理計画に基づき、計画的な更新・統廃合・長寿命化等の検討、財政負担の軽減・平準化、公共施設等の最適な配置など、長期的な視点を持って公共施設等の総合的かつ計画的な管理により健全な財政運営に努めていく。</a:t>
          </a:r>
          <a:endParaRPr lang="ja-JP" altLang="ja-JP" sz="1400">
            <a:effectLst/>
          </a:endParaRPr>
        </a:p>
        <a:p>
          <a:r>
            <a:rPr kumimoji="1" lang="ja-JP" altLang="ja-JP" sz="1100">
              <a:solidFill>
                <a:schemeClr val="dk1"/>
              </a:solidFill>
              <a:effectLst/>
              <a:latin typeface="+mn-lt"/>
              <a:ea typeface="+mn-ea"/>
              <a:cs typeface="+mn-cs"/>
            </a:rPr>
            <a:t>　また、補助費等については、病院会計への多額の繰出金により、類似団体と比較し高い水準に位置しており、引き続き、経営の効率化を図り、健全経営の樹立に向けて努めていく。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22,729
22,563
684.87
17,003,178
16,745,332
164,006
8,784,912
18,480,489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820" cy="256540"/>
    <xdr:sp macro="" textlink="">
      <xdr:nvSpPr>
        <xdr:cNvPr id="48" name="テキスト ボックス 47"/>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820" cy="259080"/>
    <xdr:sp macro="" textlink="">
      <xdr:nvSpPr>
        <xdr:cNvPr id="50" name="テキスト ボックス 49"/>
        <xdr:cNvSpPr txBox="1"/>
      </xdr:nvSpPr>
      <xdr:spPr>
        <a:xfrm>
          <a:off x="294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4820" cy="259080"/>
    <xdr:sp macro="" textlink="">
      <xdr:nvSpPr>
        <xdr:cNvPr id="52" name="テキスト ボックス 51"/>
        <xdr:cNvSpPr txBox="1"/>
      </xdr:nvSpPr>
      <xdr:spPr>
        <a:xfrm>
          <a:off x="294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820" cy="256540"/>
    <xdr:sp macro="" textlink="">
      <xdr:nvSpPr>
        <xdr:cNvPr id="54" name="テキスト ボックス 53"/>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63500</xdr:rowOff>
    </xdr:from>
    <xdr:to xmlns:xdr="http://schemas.openxmlformats.org/drawingml/2006/spreadsheetDrawing">
      <xdr:col>24</xdr:col>
      <xdr:colOff>62865</xdr:colOff>
      <xdr:row>38</xdr:row>
      <xdr:rowOff>53975</xdr:rowOff>
    </xdr:to>
    <xdr:cxnSp macro="">
      <xdr:nvCxnSpPr>
        <xdr:cNvPr id="56" name="直線コネクタ 55"/>
        <xdr:cNvCxnSpPr/>
      </xdr:nvCxnSpPr>
      <xdr:spPr>
        <a:xfrm flipV="1">
          <a:off x="4633595" y="5207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57785</xdr:rowOff>
    </xdr:from>
    <xdr:ext cx="469900" cy="259080"/>
    <xdr:sp macro="" textlink="">
      <xdr:nvSpPr>
        <xdr:cNvPr id="57" name="議会費最小値テキスト"/>
        <xdr:cNvSpPr txBox="1"/>
      </xdr:nvSpPr>
      <xdr:spPr>
        <a:xfrm>
          <a:off x="4686300" y="657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53975</xdr:rowOff>
    </xdr:from>
    <xdr:to xmlns:xdr="http://schemas.openxmlformats.org/drawingml/2006/spreadsheetDrawing">
      <xdr:col>24</xdr:col>
      <xdr:colOff>152400</xdr:colOff>
      <xdr:row>38</xdr:row>
      <xdr:rowOff>53975</xdr:rowOff>
    </xdr:to>
    <xdr:cxnSp macro="">
      <xdr:nvCxnSpPr>
        <xdr:cNvPr id="58" name="直線コネクタ 57"/>
        <xdr:cNvCxnSpPr/>
      </xdr:nvCxnSpPr>
      <xdr:spPr>
        <a:xfrm>
          <a:off x="4546600" y="656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9525</xdr:rowOff>
    </xdr:from>
    <xdr:ext cx="469900" cy="256540"/>
    <xdr:sp macro="" textlink="">
      <xdr:nvSpPr>
        <xdr:cNvPr id="59" name="議会費最大値テキスト"/>
        <xdr:cNvSpPr txBox="1"/>
      </xdr:nvSpPr>
      <xdr:spPr>
        <a:xfrm>
          <a:off x="4686300" y="49815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63500</xdr:rowOff>
    </xdr:from>
    <xdr:to xmlns:xdr="http://schemas.openxmlformats.org/drawingml/2006/spreadsheetDrawing">
      <xdr:col>24</xdr:col>
      <xdr:colOff>152400</xdr:colOff>
      <xdr:row>30</xdr:row>
      <xdr:rowOff>63500</xdr:rowOff>
    </xdr:to>
    <xdr:cxnSp macro="">
      <xdr:nvCxnSpPr>
        <xdr:cNvPr id="60" name="直線コネクタ 59"/>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13970</xdr:rowOff>
    </xdr:from>
    <xdr:to xmlns:xdr="http://schemas.openxmlformats.org/drawingml/2006/spreadsheetDrawing">
      <xdr:col>24</xdr:col>
      <xdr:colOff>63500</xdr:colOff>
      <xdr:row>33</xdr:row>
      <xdr:rowOff>106680</xdr:rowOff>
    </xdr:to>
    <xdr:cxnSp macro="">
      <xdr:nvCxnSpPr>
        <xdr:cNvPr id="61" name="直線コネクタ 60"/>
        <xdr:cNvCxnSpPr/>
      </xdr:nvCxnSpPr>
      <xdr:spPr>
        <a:xfrm flipV="1">
          <a:off x="3797300" y="567182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8255</xdr:rowOff>
    </xdr:from>
    <xdr:ext cx="469900" cy="256540"/>
    <xdr:sp macro="" textlink="">
      <xdr:nvSpPr>
        <xdr:cNvPr id="62" name="議会費平均値テキスト"/>
        <xdr:cNvSpPr txBox="1"/>
      </xdr:nvSpPr>
      <xdr:spPr>
        <a:xfrm>
          <a:off x="4686300" y="60090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29845</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5847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98425</xdr:rowOff>
    </xdr:from>
    <xdr:to xmlns:xdr="http://schemas.openxmlformats.org/drawingml/2006/spreadsheetDrawing">
      <xdr:col>19</xdr:col>
      <xdr:colOff>177800</xdr:colOff>
      <xdr:row>33</xdr:row>
      <xdr:rowOff>106680</xdr:rowOff>
    </xdr:to>
    <xdr:cxnSp macro="">
      <xdr:nvCxnSpPr>
        <xdr:cNvPr id="64" name="直線コネクタ 63"/>
        <xdr:cNvCxnSpPr/>
      </xdr:nvCxnSpPr>
      <xdr:spPr>
        <a:xfrm>
          <a:off x="2908300" y="57562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30480</xdr:rowOff>
    </xdr:from>
    <xdr:to xmlns:xdr="http://schemas.openxmlformats.org/drawingml/2006/spreadsheetDrawing">
      <xdr:col>20</xdr:col>
      <xdr:colOff>38100</xdr:colOff>
      <xdr:row>35</xdr:row>
      <xdr:rowOff>132080</xdr:rowOff>
    </xdr:to>
    <xdr:sp macro="" textlink="">
      <xdr:nvSpPr>
        <xdr:cNvPr id="65" name="フローチャート: 判断 64"/>
        <xdr:cNvSpPr/>
      </xdr:nvSpPr>
      <xdr:spPr>
        <a:xfrm>
          <a:off x="3746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123190</xdr:rowOff>
    </xdr:from>
    <xdr:ext cx="467360" cy="256540"/>
    <xdr:sp macro="" textlink="">
      <xdr:nvSpPr>
        <xdr:cNvPr id="66" name="テキスト ボックス 65"/>
        <xdr:cNvSpPr txBox="1"/>
      </xdr:nvSpPr>
      <xdr:spPr>
        <a:xfrm>
          <a:off x="3562350" y="6123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126365</xdr:rowOff>
    </xdr:from>
    <xdr:to xmlns:xdr="http://schemas.openxmlformats.org/drawingml/2006/spreadsheetDrawing">
      <xdr:col>15</xdr:col>
      <xdr:colOff>50800</xdr:colOff>
      <xdr:row>33</xdr:row>
      <xdr:rowOff>98425</xdr:rowOff>
    </xdr:to>
    <xdr:cxnSp macro="">
      <xdr:nvCxnSpPr>
        <xdr:cNvPr id="67" name="直線コネクタ 66"/>
        <xdr:cNvCxnSpPr/>
      </xdr:nvCxnSpPr>
      <xdr:spPr>
        <a:xfrm>
          <a:off x="2019300" y="561276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132715</xdr:rowOff>
    </xdr:to>
    <xdr:sp macro="" textlink="">
      <xdr:nvSpPr>
        <xdr:cNvPr id="68" name="フローチャート: 判断 67"/>
        <xdr:cNvSpPr/>
      </xdr:nvSpPr>
      <xdr:spPr>
        <a:xfrm>
          <a:off x="2857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123825</xdr:rowOff>
    </xdr:from>
    <xdr:ext cx="467360" cy="256540"/>
    <xdr:sp macro="" textlink="">
      <xdr:nvSpPr>
        <xdr:cNvPr id="69" name="テキスト ボックス 68"/>
        <xdr:cNvSpPr txBox="1"/>
      </xdr:nvSpPr>
      <xdr:spPr>
        <a:xfrm>
          <a:off x="2673350" y="61245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43180</xdr:rowOff>
    </xdr:from>
    <xdr:to xmlns:xdr="http://schemas.openxmlformats.org/drawingml/2006/spreadsheetDrawing">
      <xdr:col>10</xdr:col>
      <xdr:colOff>114300</xdr:colOff>
      <xdr:row>32</xdr:row>
      <xdr:rowOff>126365</xdr:rowOff>
    </xdr:to>
    <xdr:cxnSp macro="">
      <xdr:nvCxnSpPr>
        <xdr:cNvPr id="70" name="直線コネクタ 69"/>
        <xdr:cNvCxnSpPr/>
      </xdr:nvCxnSpPr>
      <xdr:spPr>
        <a:xfrm>
          <a:off x="1130300" y="552958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161290</xdr:rowOff>
    </xdr:from>
    <xdr:to xmlns:xdr="http://schemas.openxmlformats.org/drawingml/2006/spreadsheetDrawing">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82550</xdr:rowOff>
    </xdr:from>
    <xdr:ext cx="467360" cy="259080"/>
    <xdr:sp macro="" textlink="">
      <xdr:nvSpPr>
        <xdr:cNvPr id="72" name="テキスト ボックス 71"/>
        <xdr:cNvSpPr txBox="1"/>
      </xdr:nvSpPr>
      <xdr:spPr>
        <a:xfrm>
          <a:off x="1784350" y="6083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86360</xdr:rowOff>
    </xdr:from>
    <xdr:ext cx="467360" cy="256540"/>
    <xdr:sp macro="" textlink="">
      <xdr:nvSpPr>
        <xdr:cNvPr id="74" name="テキスト ボックス 73"/>
        <xdr:cNvSpPr txBox="1"/>
      </xdr:nvSpPr>
      <xdr:spPr>
        <a:xfrm>
          <a:off x="895350" y="6087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134620</xdr:rowOff>
    </xdr:from>
    <xdr:to xmlns:xdr="http://schemas.openxmlformats.org/drawingml/2006/spreadsheetDrawing">
      <xdr:col>24</xdr:col>
      <xdr:colOff>114300</xdr:colOff>
      <xdr:row>33</xdr:row>
      <xdr:rowOff>64770</xdr:rowOff>
    </xdr:to>
    <xdr:sp macro="" textlink="">
      <xdr:nvSpPr>
        <xdr:cNvPr id="80" name="楕円 79"/>
        <xdr:cNvSpPr/>
      </xdr:nvSpPr>
      <xdr:spPr>
        <a:xfrm>
          <a:off x="45847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157480</xdr:rowOff>
    </xdr:from>
    <xdr:ext cx="469900" cy="256540"/>
    <xdr:sp macro="" textlink="">
      <xdr:nvSpPr>
        <xdr:cNvPr id="81" name="議会費該当値テキスト"/>
        <xdr:cNvSpPr txBox="1"/>
      </xdr:nvSpPr>
      <xdr:spPr>
        <a:xfrm>
          <a:off x="4686300" y="5472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55880</xdr:rowOff>
    </xdr:from>
    <xdr:to xmlns:xdr="http://schemas.openxmlformats.org/drawingml/2006/spreadsheetDrawing">
      <xdr:col>20</xdr:col>
      <xdr:colOff>38100</xdr:colOff>
      <xdr:row>33</xdr:row>
      <xdr:rowOff>157480</xdr:rowOff>
    </xdr:to>
    <xdr:sp macro="" textlink="">
      <xdr:nvSpPr>
        <xdr:cNvPr id="82" name="楕円 81"/>
        <xdr:cNvSpPr/>
      </xdr:nvSpPr>
      <xdr:spPr>
        <a:xfrm>
          <a:off x="3746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2540</xdr:rowOff>
    </xdr:from>
    <xdr:ext cx="467360" cy="259080"/>
    <xdr:sp macro="" textlink="">
      <xdr:nvSpPr>
        <xdr:cNvPr id="83" name="テキスト ボックス 82"/>
        <xdr:cNvSpPr txBox="1"/>
      </xdr:nvSpPr>
      <xdr:spPr>
        <a:xfrm>
          <a:off x="3562350" y="5488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47625</xdr:rowOff>
    </xdr:from>
    <xdr:to xmlns:xdr="http://schemas.openxmlformats.org/drawingml/2006/spreadsheetDrawing">
      <xdr:col>15</xdr:col>
      <xdr:colOff>101600</xdr:colOff>
      <xdr:row>33</xdr:row>
      <xdr:rowOff>149225</xdr:rowOff>
    </xdr:to>
    <xdr:sp macro="" textlink="">
      <xdr:nvSpPr>
        <xdr:cNvPr id="84" name="楕円 83"/>
        <xdr:cNvSpPr/>
      </xdr:nvSpPr>
      <xdr:spPr>
        <a:xfrm>
          <a:off x="28575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166370</xdr:rowOff>
    </xdr:from>
    <xdr:ext cx="467360" cy="256540"/>
    <xdr:sp macro="" textlink="">
      <xdr:nvSpPr>
        <xdr:cNvPr id="85" name="テキスト ボックス 84"/>
        <xdr:cNvSpPr txBox="1"/>
      </xdr:nvSpPr>
      <xdr:spPr>
        <a:xfrm>
          <a:off x="2673350" y="5481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75565</xdr:rowOff>
    </xdr:from>
    <xdr:to xmlns:xdr="http://schemas.openxmlformats.org/drawingml/2006/spreadsheetDrawing">
      <xdr:col>10</xdr:col>
      <xdr:colOff>165100</xdr:colOff>
      <xdr:row>33</xdr:row>
      <xdr:rowOff>6350</xdr:rowOff>
    </xdr:to>
    <xdr:sp macro="" textlink="">
      <xdr:nvSpPr>
        <xdr:cNvPr id="86" name="楕円 85"/>
        <xdr:cNvSpPr/>
      </xdr:nvSpPr>
      <xdr:spPr>
        <a:xfrm>
          <a:off x="1968500" y="556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22225</xdr:rowOff>
    </xdr:from>
    <xdr:ext cx="467360" cy="258445"/>
    <xdr:sp macro="" textlink="">
      <xdr:nvSpPr>
        <xdr:cNvPr id="87" name="テキスト ボックス 86"/>
        <xdr:cNvSpPr txBox="1"/>
      </xdr:nvSpPr>
      <xdr:spPr>
        <a:xfrm>
          <a:off x="178435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163830</xdr:rowOff>
    </xdr:from>
    <xdr:to xmlns:xdr="http://schemas.openxmlformats.org/drawingml/2006/spreadsheetDrawing">
      <xdr:col>6</xdr:col>
      <xdr:colOff>38100</xdr:colOff>
      <xdr:row>32</xdr:row>
      <xdr:rowOff>93980</xdr:rowOff>
    </xdr:to>
    <xdr:sp macro="" textlink="">
      <xdr:nvSpPr>
        <xdr:cNvPr id="88" name="楕円 87"/>
        <xdr:cNvSpPr/>
      </xdr:nvSpPr>
      <xdr:spPr>
        <a:xfrm>
          <a:off x="1079500" y="54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110490</xdr:rowOff>
    </xdr:from>
    <xdr:ext cx="467360" cy="256540"/>
    <xdr:sp macro="" textlink="">
      <xdr:nvSpPr>
        <xdr:cNvPr id="89" name="テキスト ボックス 88"/>
        <xdr:cNvSpPr txBox="1"/>
      </xdr:nvSpPr>
      <xdr:spPr>
        <a:xfrm>
          <a:off x="895350" y="5253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101" name="テキスト ボックス 100"/>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3" name="テキスト ボックス 102"/>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090" cy="256540"/>
    <xdr:sp macro="" textlink="">
      <xdr:nvSpPr>
        <xdr:cNvPr id="105" name="テキスト ボックス 104"/>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7" name="テキスト ボックス 106"/>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090" cy="259080"/>
    <xdr:sp macro="" textlink="">
      <xdr:nvSpPr>
        <xdr:cNvPr id="109" name="テキスト ボックス 108"/>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1" name="テキスト ボックス 110"/>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xdr:rowOff>
    </xdr:from>
    <xdr:to xmlns:xdr="http://schemas.openxmlformats.org/drawingml/2006/spreadsheetDrawing">
      <xdr:col>24</xdr:col>
      <xdr:colOff>62865</xdr:colOff>
      <xdr:row>58</xdr:row>
      <xdr:rowOff>114935</xdr:rowOff>
    </xdr:to>
    <xdr:cxnSp macro="">
      <xdr:nvCxnSpPr>
        <xdr:cNvPr id="113" name="直線コネクタ 112"/>
        <xdr:cNvCxnSpPr/>
      </xdr:nvCxnSpPr>
      <xdr:spPr>
        <a:xfrm flipV="1">
          <a:off x="4633595" y="858012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34670" cy="259080"/>
    <xdr:sp macro="" textlink="">
      <xdr:nvSpPr>
        <xdr:cNvPr id="114" name="総務費最小値テキスト"/>
        <xdr:cNvSpPr txBox="1"/>
      </xdr:nvSpPr>
      <xdr:spPr>
        <a:xfrm>
          <a:off x="4686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5" name="直線コネクタ 114"/>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125730</xdr:rowOff>
    </xdr:from>
    <xdr:ext cx="598805" cy="259080"/>
    <xdr:sp macro="" textlink="">
      <xdr:nvSpPr>
        <xdr:cNvPr id="116" name="総務費最大値テキスト"/>
        <xdr:cNvSpPr txBox="1"/>
      </xdr:nvSpPr>
      <xdr:spPr>
        <a:xfrm>
          <a:off x="4686300" y="835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414,678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xdr:rowOff>
    </xdr:from>
    <xdr:to xmlns:xdr="http://schemas.openxmlformats.org/drawingml/2006/spreadsheetDrawing">
      <xdr:col>24</xdr:col>
      <xdr:colOff>152400</xdr:colOff>
      <xdr:row>50</xdr:row>
      <xdr:rowOff>7620</xdr:rowOff>
    </xdr:to>
    <xdr:cxnSp macro="">
      <xdr:nvCxnSpPr>
        <xdr:cNvPr id="117" name="直線コネクタ 116"/>
        <xdr:cNvCxnSpPr/>
      </xdr:nvCxnSpPr>
      <xdr:spPr>
        <a:xfrm>
          <a:off x="4546600" y="858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89535</xdr:rowOff>
    </xdr:from>
    <xdr:to xmlns:xdr="http://schemas.openxmlformats.org/drawingml/2006/spreadsheetDrawing">
      <xdr:col>24</xdr:col>
      <xdr:colOff>63500</xdr:colOff>
      <xdr:row>57</xdr:row>
      <xdr:rowOff>124460</xdr:rowOff>
    </xdr:to>
    <xdr:cxnSp macro="">
      <xdr:nvCxnSpPr>
        <xdr:cNvPr id="118" name="直線コネクタ 117"/>
        <xdr:cNvCxnSpPr/>
      </xdr:nvCxnSpPr>
      <xdr:spPr>
        <a:xfrm>
          <a:off x="3797300" y="9690735"/>
          <a:ext cx="8382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91440</xdr:rowOff>
    </xdr:from>
    <xdr:ext cx="534670" cy="259080"/>
    <xdr:sp macro="" textlink="">
      <xdr:nvSpPr>
        <xdr:cNvPr id="119" name="総務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68580</xdr:rowOff>
    </xdr:from>
    <xdr:to xmlns:xdr="http://schemas.openxmlformats.org/drawingml/2006/spreadsheetDrawing">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79375</xdr:rowOff>
    </xdr:from>
    <xdr:to xmlns:xdr="http://schemas.openxmlformats.org/drawingml/2006/spreadsheetDrawing">
      <xdr:col>19</xdr:col>
      <xdr:colOff>177800</xdr:colOff>
      <xdr:row>56</xdr:row>
      <xdr:rowOff>89535</xdr:rowOff>
    </xdr:to>
    <xdr:cxnSp macro="">
      <xdr:nvCxnSpPr>
        <xdr:cNvPr id="121" name="直線コネクタ 120"/>
        <xdr:cNvCxnSpPr/>
      </xdr:nvCxnSpPr>
      <xdr:spPr>
        <a:xfrm>
          <a:off x="2908300" y="950912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60960</xdr:rowOff>
    </xdr:from>
    <xdr:to xmlns:xdr="http://schemas.openxmlformats.org/drawingml/2006/spreadsheetDrawing">
      <xdr:col>20</xdr:col>
      <xdr:colOff>38100</xdr:colOff>
      <xdr:row>57</xdr:row>
      <xdr:rowOff>162560</xdr:rowOff>
    </xdr:to>
    <xdr:sp macro="" textlink="">
      <xdr:nvSpPr>
        <xdr:cNvPr id="122" name="フローチャート: 判断 121"/>
        <xdr:cNvSpPr/>
      </xdr:nvSpPr>
      <xdr:spPr>
        <a:xfrm>
          <a:off x="37465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153670</xdr:rowOff>
    </xdr:from>
    <xdr:ext cx="532130" cy="259080"/>
    <xdr:sp macro="" textlink="">
      <xdr:nvSpPr>
        <xdr:cNvPr id="123" name="テキスト ボックス 122"/>
        <xdr:cNvSpPr txBox="1"/>
      </xdr:nvSpPr>
      <xdr:spPr>
        <a:xfrm>
          <a:off x="3529965" y="9926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79375</xdr:rowOff>
    </xdr:from>
    <xdr:to xmlns:xdr="http://schemas.openxmlformats.org/drawingml/2006/spreadsheetDrawing">
      <xdr:col>15</xdr:col>
      <xdr:colOff>50800</xdr:colOff>
      <xdr:row>57</xdr:row>
      <xdr:rowOff>153035</xdr:rowOff>
    </xdr:to>
    <xdr:cxnSp macro="">
      <xdr:nvCxnSpPr>
        <xdr:cNvPr id="124" name="直線コネクタ 123"/>
        <xdr:cNvCxnSpPr/>
      </xdr:nvCxnSpPr>
      <xdr:spPr>
        <a:xfrm flipV="1">
          <a:off x="2019300" y="9509125"/>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67945</xdr:rowOff>
    </xdr:from>
    <xdr:to xmlns:xdr="http://schemas.openxmlformats.org/drawingml/2006/spreadsheetDrawing">
      <xdr:col>15</xdr:col>
      <xdr:colOff>101600</xdr:colOff>
      <xdr:row>55</xdr:row>
      <xdr:rowOff>169545</xdr:rowOff>
    </xdr:to>
    <xdr:sp macro="" textlink="">
      <xdr:nvSpPr>
        <xdr:cNvPr id="125" name="フローチャート: 判断 124"/>
        <xdr:cNvSpPr/>
      </xdr:nvSpPr>
      <xdr:spPr>
        <a:xfrm>
          <a:off x="2857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160655</xdr:rowOff>
    </xdr:from>
    <xdr:ext cx="596265" cy="259080"/>
    <xdr:sp macro="" textlink="">
      <xdr:nvSpPr>
        <xdr:cNvPr id="126" name="テキスト ボックス 125"/>
        <xdr:cNvSpPr txBox="1"/>
      </xdr:nvSpPr>
      <xdr:spPr>
        <a:xfrm>
          <a:off x="2608580" y="95904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153035</xdr:rowOff>
    </xdr:from>
    <xdr:to xmlns:xdr="http://schemas.openxmlformats.org/drawingml/2006/spreadsheetDrawing">
      <xdr:col>10</xdr:col>
      <xdr:colOff>114300</xdr:colOff>
      <xdr:row>58</xdr:row>
      <xdr:rowOff>6985</xdr:rowOff>
    </xdr:to>
    <xdr:cxnSp macro="">
      <xdr:nvCxnSpPr>
        <xdr:cNvPr id="127" name="直線コネクタ 126"/>
        <xdr:cNvCxnSpPr/>
      </xdr:nvCxnSpPr>
      <xdr:spPr>
        <a:xfrm flipV="1">
          <a:off x="1130300" y="99256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8" name="フローチャート: 判断 127"/>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52070</xdr:rowOff>
    </xdr:from>
    <xdr:ext cx="532130" cy="256540"/>
    <xdr:sp macro="" textlink="">
      <xdr:nvSpPr>
        <xdr:cNvPr id="129" name="テキスト ボックス 128"/>
        <xdr:cNvSpPr txBox="1"/>
      </xdr:nvSpPr>
      <xdr:spPr>
        <a:xfrm>
          <a:off x="1751965" y="9996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0" name="フローチャート: 判断 129"/>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34925</xdr:rowOff>
    </xdr:from>
    <xdr:ext cx="532130" cy="259080"/>
    <xdr:sp macro="" textlink="">
      <xdr:nvSpPr>
        <xdr:cNvPr id="131" name="テキスト ボックス 130"/>
        <xdr:cNvSpPr txBox="1"/>
      </xdr:nvSpPr>
      <xdr:spPr>
        <a:xfrm>
          <a:off x="862965" y="9636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73660</xdr:rowOff>
    </xdr:from>
    <xdr:to xmlns:xdr="http://schemas.openxmlformats.org/drawingml/2006/spreadsheetDrawing">
      <xdr:col>24</xdr:col>
      <xdr:colOff>114300</xdr:colOff>
      <xdr:row>58</xdr:row>
      <xdr:rowOff>3810</xdr:rowOff>
    </xdr:to>
    <xdr:sp macro="" textlink="">
      <xdr:nvSpPr>
        <xdr:cNvPr id="137" name="楕円 136"/>
        <xdr:cNvSpPr/>
      </xdr:nvSpPr>
      <xdr:spPr>
        <a:xfrm>
          <a:off x="4584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52070</xdr:rowOff>
    </xdr:from>
    <xdr:ext cx="534670" cy="256540"/>
    <xdr:sp macro="" textlink="">
      <xdr:nvSpPr>
        <xdr:cNvPr id="138" name="総務費該当値テキスト"/>
        <xdr:cNvSpPr txBox="1"/>
      </xdr:nvSpPr>
      <xdr:spPr>
        <a:xfrm>
          <a:off x="4686300" y="98247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38735</xdr:rowOff>
    </xdr:from>
    <xdr:to xmlns:xdr="http://schemas.openxmlformats.org/drawingml/2006/spreadsheetDrawing">
      <xdr:col>20</xdr:col>
      <xdr:colOff>38100</xdr:colOff>
      <xdr:row>56</xdr:row>
      <xdr:rowOff>140335</xdr:rowOff>
    </xdr:to>
    <xdr:sp macro="" textlink="">
      <xdr:nvSpPr>
        <xdr:cNvPr id="139" name="楕円 138"/>
        <xdr:cNvSpPr/>
      </xdr:nvSpPr>
      <xdr:spPr>
        <a:xfrm>
          <a:off x="3746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156845</xdr:rowOff>
    </xdr:from>
    <xdr:ext cx="596265" cy="256540"/>
    <xdr:sp macro="" textlink="">
      <xdr:nvSpPr>
        <xdr:cNvPr id="140" name="テキスト ボックス 139"/>
        <xdr:cNvSpPr txBox="1"/>
      </xdr:nvSpPr>
      <xdr:spPr>
        <a:xfrm>
          <a:off x="3497580" y="94151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29210</xdr:rowOff>
    </xdr:from>
    <xdr:to xmlns:xdr="http://schemas.openxmlformats.org/drawingml/2006/spreadsheetDrawing">
      <xdr:col>15</xdr:col>
      <xdr:colOff>101600</xdr:colOff>
      <xdr:row>55</xdr:row>
      <xdr:rowOff>130175</xdr:rowOff>
    </xdr:to>
    <xdr:sp macro="" textlink="">
      <xdr:nvSpPr>
        <xdr:cNvPr id="141" name="楕円 140"/>
        <xdr:cNvSpPr/>
      </xdr:nvSpPr>
      <xdr:spPr>
        <a:xfrm>
          <a:off x="2857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146685</xdr:rowOff>
    </xdr:from>
    <xdr:ext cx="596265" cy="256540"/>
    <xdr:sp macro="" textlink="">
      <xdr:nvSpPr>
        <xdr:cNvPr id="142" name="テキスト ボックス 141"/>
        <xdr:cNvSpPr txBox="1"/>
      </xdr:nvSpPr>
      <xdr:spPr>
        <a:xfrm>
          <a:off x="2608580" y="92335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102235</xdr:rowOff>
    </xdr:from>
    <xdr:to xmlns:xdr="http://schemas.openxmlformats.org/drawingml/2006/spreadsheetDrawing">
      <xdr:col>10</xdr:col>
      <xdr:colOff>165100</xdr:colOff>
      <xdr:row>58</xdr:row>
      <xdr:rowOff>32385</xdr:rowOff>
    </xdr:to>
    <xdr:sp macro="" textlink="">
      <xdr:nvSpPr>
        <xdr:cNvPr id="143" name="楕円 142"/>
        <xdr:cNvSpPr/>
      </xdr:nvSpPr>
      <xdr:spPr>
        <a:xfrm>
          <a:off x="1968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48895</xdr:rowOff>
    </xdr:from>
    <xdr:ext cx="532130" cy="259080"/>
    <xdr:sp macro="" textlink="">
      <xdr:nvSpPr>
        <xdr:cNvPr id="144" name="テキスト ボックス 143"/>
        <xdr:cNvSpPr txBox="1"/>
      </xdr:nvSpPr>
      <xdr:spPr>
        <a:xfrm>
          <a:off x="1751965" y="9650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127635</xdr:rowOff>
    </xdr:from>
    <xdr:to xmlns:xdr="http://schemas.openxmlformats.org/drawingml/2006/spreadsheetDrawing">
      <xdr:col>6</xdr:col>
      <xdr:colOff>38100</xdr:colOff>
      <xdr:row>58</xdr:row>
      <xdr:rowOff>57785</xdr:rowOff>
    </xdr:to>
    <xdr:sp macro="" textlink="">
      <xdr:nvSpPr>
        <xdr:cNvPr id="145" name="楕円 144"/>
        <xdr:cNvSpPr/>
      </xdr:nvSpPr>
      <xdr:spPr>
        <a:xfrm>
          <a:off x="1079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48895</xdr:rowOff>
    </xdr:from>
    <xdr:ext cx="532130" cy="259080"/>
    <xdr:sp macro="" textlink="">
      <xdr:nvSpPr>
        <xdr:cNvPr id="146" name="テキスト ボックス 145"/>
        <xdr:cNvSpPr txBox="1"/>
      </xdr:nvSpPr>
      <xdr:spPr>
        <a:xfrm>
          <a:off x="862965" y="9992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5" name="テキスト ボックス 154"/>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6540"/>
    <xdr:sp macro="" textlink="">
      <xdr:nvSpPr>
        <xdr:cNvPr id="157" name="テキスト ボックス 156"/>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090" cy="259080"/>
    <xdr:sp macro="" textlink="">
      <xdr:nvSpPr>
        <xdr:cNvPr id="159" name="テキスト ボックス 158"/>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61" name="テキスト ボックス 160"/>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3" name="テキスト ボックス 162"/>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65" name="テキスト ボックス 164"/>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090" cy="259080"/>
    <xdr:sp macro="" textlink="">
      <xdr:nvSpPr>
        <xdr:cNvPr id="167" name="テキスト ボックス 166"/>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9" name="テキスト ボックス 168"/>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78</xdr:row>
      <xdr:rowOff>99695</xdr:rowOff>
    </xdr:to>
    <xdr:cxnSp macro="">
      <xdr:nvCxnSpPr>
        <xdr:cNvPr id="171" name="直線コネクタ 170"/>
        <xdr:cNvCxnSpPr/>
      </xdr:nvCxnSpPr>
      <xdr:spPr>
        <a:xfrm flipV="1">
          <a:off x="4633595" y="1232789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103505</xdr:rowOff>
    </xdr:from>
    <xdr:ext cx="598805" cy="259080"/>
    <xdr:sp macro="" textlink="">
      <xdr:nvSpPr>
        <xdr:cNvPr id="172" name="民生費最小値テキスト"/>
        <xdr:cNvSpPr txBox="1"/>
      </xdr:nvSpPr>
      <xdr:spPr>
        <a:xfrm>
          <a:off x="468630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99695</xdr:rowOff>
    </xdr:from>
    <xdr:to xmlns:xdr="http://schemas.openxmlformats.org/drawingml/2006/spreadsheetDrawing">
      <xdr:col>24</xdr:col>
      <xdr:colOff>152400</xdr:colOff>
      <xdr:row>78</xdr:row>
      <xdr:rowOff>99695</xdr:rowOff>
    </xdr:to>
    <xdr:cxnSp macro="">
      <xdr:nvCxnSpPr>
        <xdr:cNvPr id="173" name="直線コネクタ 172"/>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4"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5" name="直線コネクタ 174"/>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168910</xdr:rowOff>
    </xdr:from>
    <xdr:to xmlns:xdr="http://schemas.openxmlformats.org/drawingml/2006/spreadsheetDrawing">
      <xdr:col>24</xdr:col>
      <xdr:colOff>63500</xdr:colOff>
      <xdr:row>77</xdr:row>
      <xdr:rowOff>52070</xdr:rowOff>
    </xdr:to>
    <xdr:cxnSp macro="">
      <xdr:nvCxnSpPr>
        <xdr:cNvPr id="176" name="直線コネクタ 175"/>
        <xdr:cNvCxnSpPr/>
      </xdr:nvCxnSpPr>
      <xdr:spPr>
        <a:xfrm>
          <a:off x="3797300" y="1319911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127635</xdr:rowOff>
    </xdr:from>
    <xdr:ext cx="598805" cy="259080"/>
    <xdr:sp macro="" textlink="">
      <xdr:nvSpPr>
        <xdr:cNvPr id="177" name="民生費平均値テキスト"/>
        <xdr:cNvSpPr txBox="1"/>
      </xdr:nvSpPr>
      <xdr:spPr>
        <a:xfrm>
          <a:off x="4686300" y="12986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104775</xdr:rowOff>
    </xdr:from>
    <xdr:to xmlns:xdr="http://schemas.openxmlformats.org/drawingml/2006/spreadsheetDrawing">
      <xdr:col>24</xdr:col>
      <xdr:colOff>114300</xdr:colOff>
      <xdr:row>77</xdr:row>
      <xdr:rowOff>34925</xdr:rowOff>
    </xdr:to>
    <xdr:sp macro="" textlink="">
      <xdr:nvSpPr>
        <xdr:cNvPr id="178" name="フローチャート: 判断 177"/>
        <xdr:cNvSpPr/>
      </xdr:nvSpPr>
      <xdr:spPr>
        <a:xfrm>
          <a:off x="45847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168910</xdr:rowOff>
    </xdr:from>
    <xdr:to xmlns:xdr="http://schemas.openxmlformats.org/drawingml/2006/spreadsheetDrawing">
      <xdr:col>19</xdr:col>
      <xdr:colOff>177800</xdr:colOff>
      <xdr:row>78</xdr:row>
      <xdr:rowOff>41275</xdr:rowOff>
    </xdr:to>
    <xdr:cxnSp macro="">
      <xdr:nvCxnSpPr>
        <xdr:cNvPr id="179" name="直線コネクタ 178"/>
        <xdr:cNvCxnSpPr/>
      </xdr:nvCxnSpPr>
      <xdr:spPr>
        <a:xfrm flipV="1">
          <a:off x="2908300" y="1319911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26670</xdr:rowOff>
    </xdr:from>
    <xdr:to xmlns:xdr="http://schemas.openxmlformats.org/drawingml/2006/spreadsheetDrawing">
      <xdr:col>20</xdr:col>
      <xdr:colOff>38100</xdr:colOff>
      <xdr:row>76</xdr:row>
      <xdr:rowOff>128270</xdr:rowOff>
    </xdr:to>
    <xdr:sp macro="" textlink="">
      <xdr:nvSpPr>
        <xdr:cNvPr id="180" name="フローチャート: 判断 179"/>
        <xdr:cNvSpPr/>
      </xdr:nvSpPr>
      <xdr:spPr>
        <a:xfrm>
          <a:off x="3746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144780</xdr:rowOff>
    </xdr:from>
    <xdr:ext cx="596265" cy="256540"/>
    <xdr:sp macro="" textlink="">
      <xdr:nvSpPr>
        <xdr:cNvPr id="181" name="テキスト ボックス 180"/>
        <xdr:cNvSpPr txBox="1"/>
      </xdr:nvSpPr>
      <xdr:spPr>
        <a:xfrm>
          <a:off x="3497580" y="128320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41275</xdr:rowOff>
    </xdr:from>
    <xdr:to xmlns:xdr="http://schemas.openxmlformats.org/drawingml/2006/spreadsheetDrawing">
      <xdr:col>15</xdr:col>
      <xdr:colOff>50800</xdr:colOff>
      <xdr:row>78</xdr:row>
      <xdr:rowOff>50800</xdr:rowOff>
    </xdr:to>
    <xdr:cxnSp macro="">
      <xdr:nvCxnSpPr>
        <xdr:cNvPr id="182" name="直線コネクタ 181"/>
        <xdr:cNvCxnSpPr/>
      </xdr:nvCxnSpPr>
      <xdr:spPr>
        <a:xfrm flipV="1">
          <a:off x="2019300" y="134143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66040</xdr:rowOff>
    </xdr:from>
    <xdr:to xmlns:xdr="http://schemas.openxmlformats.org/drawingml/2006/spreadsheetDrawing">
      <xdr:col>15</xdr:col>
      <xdr:colOff>101600</xdr:colOff>
      <xdr:row>77</xdr:row>
      <xdr:rowOff>167640</xdr:rowOff>
    </xdr:to>
    <xdr:sp macro="" textlink="">
      <xdr:nvSpPr>
        <xdr:cNvPr id="183" name="フローチャート: 判断 182"/>
        <xdr:cNvSpPr/>
      </xdr:nvSpPr>
      <xdr:spPr>
        <a:xfrm>
          <a:off x="2857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12700</xdr:rowOff>
    </xdr:from>
    <xdr:ext cx="596265" cy="259080"/>
    <xdr:sp macro="" textlink="">
      <xdr:nvSpPr>
        <xdr:cNvPr id="184" name="テキスト ボックス 183"/>
        <xdr:cNvSpPr txBox="1"/>
      </xdr:nvSpPr>
      <xdr:spPr>
        <a:xfrm>
          <a:off x="2608580" y="13042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50800</xdr:rowOff>
    </xdr:from>
    <xdr:to xmlns:xdr="http://schemas.openxmlformats.org/drawingml/2006/spreadsheetDrawing">
      <xdr:col>10</xdr:col>
      <xdr:colOff>114300</xdr:colOff>
      <xdr:row>79</xdr:row>
      <xdr:rowOff>3175</xdr:rowOff>
    </xdr:to>
    <xdr:cxnSp macro="">
      <xdr:nvCxnSpPr>
        <xdr:cNvPr id="185" name="直線コネクタ 184"/>
        <xdr:cNvCxnSpPr/>
      </xdr:nvCxnSpPr>
      <xdr:spPr>
        <a:xfrm flipV="1">
          <a:off x="1130300" y="1342390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110490</xdr:rowOff>
    </xdr:from>
    <xdr:to xmlns:xdr="http://schemas.openxmlformats.org/drawingml/2006/spreadsheetDrawing">
      <xdr:col>10</xdr:col>
      <xdr:colOff>165100</xdr:colOff>
      <xdr:row>78</xdr:row>
      <xdr:rowOff>40640</xdr:rowOff>
    </xdr:to>
    <xdr:sp macro="" textlink="">
      <xdr:nvSpPr>
        <xdr:cNvPr id="186" name="フローチャート: 判断 185"/>
        <xdr:cNvSpPr/>
      </xdr:nvSpPr>
      <xdr:spPr>
        <a:xfrm>
          <a:off x="196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57150</xdr:rowOff>
    </xdr:from>
    <xdr:ext cx="596265" cy="259080"/>
    <xdr:sp macro="" textlink="">
      <xdr:nvSpPr>
        <xdr:cNvPr id="187" name="テキスト ボックス 186"/>
        <xdr:cNvSpPr txBox="1"/>
      </xdr:nvSpPr>
      <xdr:spPr>
        <a:xfrm>
          <a:off x="1719580" y="130873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155575</xdr:rowOff>
    </xdr:from>
    <xdr:to xmlns:xdr="http://schemas.openxmlformats.org/drawingml/2006/spreadsheetDrawing">
      <xdr:col>6</xdr:col>
      <xdr:colOff>38100</xdr:colOff>
      <xdr:row>78</xdr:row>
      <xdr:rowOff>86360</xdr:rowOff>
    </xdr:to>
    <xdr:sp macro="" textlink="">
      <xdr:nvSpPr>
        <xdr:cNvPr id="188" name="フローチャート: 判断 187"/>
        <xdr:cNvSpPr/>
      </xdr:nvSpPr>
      <xdr:spPr>
        <a:xfrm>
          <a:off x="1079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102235</xdr:rowOff>
    </xdr:from>
    <xdr:ext cx="596265" cy="258445"/>
    <xdr:sp macro="" textlink="">
      <xdr:nvSpPr>
        <xdr:cNvPr id="189" name="テキスト ボックス 188"/>
        <xdr:cNvSpPr txBox="1"/>
      </xdr:nvSpPr>
      <xdr:spPr>
        <a:xfrm>
          <a:off x="830580" y="131324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1270</xdr:rowOff>
    </xdr:from>
    <xdr:to xmlns:xdr="http://schemas.openxmlformats.org/drawingml/2006/spreadsheetDrawing">
      <xdr:col>24</xdr:col>
      <xdr:colOff>114300</xdr:colOff>
      <xdr:row>77</xdr:row>
      <xdr:rowOff>102870</xdr:rowOff>
    </xdr:to>
    <xdr:sp macro="" textlink="">
      <xdr:nvSpPr>
        <xdr:cNvPr id="195" name="楕円 194"/>
        <xdr:cNvSpPr/>
      </xdr:nvSpPr>
      <xdr:spPr>
        <a:xfrm>
          <a:off x="45847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151130</xdr:rowOff>
    </xdr:from>
    <xdr:ext cx="598805" cy="259080"/>
    <xdr:sp macro="" textlink="">
      <xdr:nvSpPr>
        <xdr:cNvPr id="196" name="民生費該当値テキスト"/>
        <xdr:cNvSpPr txBox="1"/>
      </xdr:nvSpPr>
      <xdr:spPr>
        <a:xfrm>
          <a:off x="4686300" y="1318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118110</xdr:rowOff>
    </xdr:from>
    <xdr:to xmlns:xdr="http://schemas.openxmlformats.org/drawingml/2006/spreadsheetDrawing">
      <xdr:col>20</xdr:col>
      <xdr:colOff>38100</xdr:colOff>
      <xdr:row>77</xdr:row>
      <xdr:rowOff>48260</xdr:rowOff>
    </xdr:to>
    <xdr:sp macro="" textlink="">
      <xdr:nvSpPr>
        <xdr:cNvPr id="197" name="楕円 196"/>
        <xdr:cNvSpPr/>
      </xdr:nvSpPr>
      <xdr:spPr>
        <a:xfrm>
          <a:off x="3746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39370</xdr:rowOff>
    </xdr:from>
    <xdr:ext cx="596265" cy="259080"/>
    <xdr:sp macro="" textlink="">
      <xdr:nvSpPr>
        <xdr:cNvPr id="198" name="テキスト ボックス 197"/>
        <xdr:cNvSpPr txBox="1"/>
      </xdr:nvSpPr>
      <xdr:spPr>
        <a:xfrm>
          <a:off x="3497580" y="13241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161925</xdr:rowOff>
    </xdr:from>
    <xdr:to xmlns:xdr="http://schemas.openxmlformats.org/drawingml/2006/spreadsheetDrawing">
      <xdr:col>15</xdr:col>
      <xdr:colOff>101600</xdr:colOff>
      <xdr:row>78</xdr:row>
      <xdr:rowOff>92075</xdr:rowOff>
    </xdr:to>
    <xdr:sp macro="" textlink="">
      <xdr:nvSpPr>
        <xdr:cNvPr id="199" name="楕円 198"/>
        <xdr:cNvSpPr/>
      </xdr:nvSpPr>
      <xdr:spPr>
        <a:xfrm>
          <a:off x="2857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83185</xdr:rowOff>
    </xdr:from>
    <xdr:ext cx="596265" cy="259080"/>
    <xdr:sp macro="" textlink="">
      <xdr:nvSpPr>
        <xdr:cNvPr id="200" name="テキスト ボックス 199"/>
        <xdr:cNvSpPr txBox="1"/>
      </xdr:nvSpPr>
      <xdr:spPr>
        <a:xfrm>
          <a:off x="2608580" y="134562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0</xdr:rowOff>
    </xdr:from>
    <xdr:to xmlns:xdr="http://schemas.openxmlformats.org/drawingml/2006/spreadsheetDrawing">
      <xdr:col>10</xdr:col>
      <xdr:colOff>165100</xdr:colOff>
      <xdr:row>78</xdr:row>
      <xdr:rowOff>101600</xdr:rowOff>
    </xdr:to>
    <xdr:sp macro="" textlink="">
      <xdr:nvSpPr>
        <xdr:cNvPr id="201" name="楕円 200"/>
        <xdr:cNvSpPr/>
      </xdr:nvSpPr>
      <xdr:spPr>
        <a:xfrm>
          <a:off x="1968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92710</xdr:rowOff>
    </xdr:from>
    <xdr:ext cx="596265" cy="259080"/>
    <xdr:sp macro="" textlink="">
      <xdr:nvSpPr>
        <xdr:cNvPr id="202" name="テキスト ボックス 201"/>
        <xdr:cNvSpPr txBox="1"/>
      </xdr:nvSpPr>
      <xdr:spPr>
        <a:xfrm>
          <a:off x="1719580" y="134658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123825</xdr:rowOff>
    </xdr:from>
    <xdr:to xmlns:xdr="http://schemas.openxmlformats.org/drawingml/2006/spreadsheetDrawing">
      <xdr:col>6</xdr:col>
      <xdr:colOff>38100</xdr:colOff>
      <xdr:row>79</xdr:row>
      <xdr:rowOff>53975</xdr:rowOff>
    </xdr:to>
    <xdr:sp macro="" textlink="">
      <xdr:nvSpPr>
        <xdr:cNvPr id="203" name="楕円 202"/>
        <xdr:cNvSpPr/>
      </xdr:nvSpPr>
      <xdr:spPr>
        <a:xfrm>
          <a:off x="1079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45085</xdr:rowOff>
    </xdr:from>
    <xdr:ext cx="596265" cy="258445"/>
    <xdr:sp macro="" textlink="">
      <xdr:nvSpPr>
        <xdr:cNvPr id="204" name="テキスト ボックス 203"/>
        <xdr:cNvSpPr txBox="1"/>
      </xdr:nvSpPr>
      <xdr:spPr>
        <a:xfrm>
          <a:off x="830580" y="135896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3" name="テキスト ボックス 212"/>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6540"/>
    <xdr:sp macro="" textlink="">
      <xdr:nvSpPr>
        <xdr:cNvPr id="215" name="テキスト ボックス 214"/>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6540"/>
    <xdr:sp macro="" textlink="">
      <xdr:nvSpPr>
        <xdr:cNvPr id="219" name="テキスト ボックス 218"/>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6540"/>
    <xdr:sp macro="" textlink="">
      <xdr:nvSpPr>
        <xdr:cNvPr id="223" name="テキスト ボックス 222"/>
        <xdr:cNvSpPr txBox="1"/>
      </xdr:nvSpPr>
      <xdr:spPr>
        <a:xfrm>
          <a:off x="230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5" name="テキスト ボックス 224"/>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7" name="テキスト ボックス 226"/>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9" name="テキスト ボックス 228"/>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150495</xdr:rowOff>
    </xdr:to>
    <xdr:cxnSp macro="">
      <xdr:nvCxnSpPr>
        <xdr:cNvPr id="231" name="直線コネクタ 230"/>
        <xdr:cNvCxnSpPr/>
      </xdr:nvCxnSpPr>
      <xdr:spPr>
        <a:xfrm flipV="1">
          <a:off x="4633595" y="1557401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154940</xdr:rowOff>
    </xdr:from>
    <xdr:ext cx="534670" cy="256540"/>
    <xdr:sp macro="" textlink="">
      <xdr:nvSpPr>
        <xdr:cNvPr id="232" name="衛生費最小値テキスト"/>
        <xdr:cNvSpPr txBox="1"/>
      </xdr:nvSpPr>
      <xdr:spPr>
        <a:xfrm>
          <a:off x="4686300" y="169570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150495</xdr:rowOff>
    </xdr:from>
    <xdr:to xmlns:xdr="http://schemas.openxmlformats.org/drawingml/2006/spreadsheetDrawing">
      <xdr:col>24</xdr:col>
      <xdr:colOff>152400</xdr:colOff>
      <xdr:row>98</xdr:row>
      <xdr:rowOff>150495</xdr:rowOff>
    </xdr:to>
    <xdr:cxnSp macro="">
      <xdr:nvCxnSpPr>
        <xdr:cNvPr id="233" name="直線コネクタ 232"/>
        <xdr:cNvCxnSpPr/>
      </xdr:nvCxnSpPr>
      <xdr:spPr>
        <a:xfrm>
          <a:off x="4546600" y="1695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6540"/>
    <xdr:sp macro="" textlink="">
      <xdr:nvSpPr>
        <xdr:cNvPr id="234" name="衛生費最大値テキスト"/>
        <xdr:cNvSpPr txBox="1"/>
      </xdr:nvSpPr>
      <xdr:spPr>
        <a:xfrm>
          <a:off x="4686300" y="153485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235" name="直線コネクタ 234"/>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136525</xdr:rowOff>
    </xdr:from>
    <xdr:to xmlns:xdr="http://schemas.openxmlformats.org/drawingml/2006/spreadsheetDrawing">
      <xdr:col>24</xdr:col>
      <xdr:colOff>63500</xdr:colOff>
      <xdr:row>90</xdr:row>
      <xdr:rowOff>143510</xdr:rowOff>
    </xdr:to>
    <xdr:cxnSp macro="">
      <xdr:nvCxnSpPr>
        <xdr:cNvPr id="236" name="直線コネクタ 235"/>
        <xdr:cNvCxnSpPr/>
      </xdr:nvCxnSpPr>
      <xdr:spPr>
        <a:xfrm>
          <a:off x="3797300" y="155670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163830</xdr:rowOff>
    </xdr:from>
    <xdr:ext cx="534670" cy="259080"/>
    <xdr:sp macro="" textlink="">
      <xdr:nvSpPr>
        <xdr:cNvPr id="237" name="衛生費平均値テキスト"/>
        <xdr:cNvSpPr txBox="1"/>
      </xdr:nvSpPr>
      <xdr:spPr>
        <a:xfrm>
          <a:off x="4686300" y="16623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xdr:rowOff>
    </xdr:from>
    <xdr:to xmlns:xdr="http://schemas.openxmlformats.org/drawingml/2006/spreadsheetDrawing">
      <xdr:col>24</xdr:col>
      <xdr:colOff>114300</xdr:colOff>
      <xdr:row>97</xdr:row>
      <xdr:rowOff>115570</xdr:rowOff>
    </xdr:to>
    <xdr:sp macro="" textlink="">
      <xdr:nvSpPr>
        <xdr:cNvPr id="238" name="フローチャート: 判断 237"/>
        <xdr:cNvSpPr/>
      </xdr:nvSpPr>
      <xdr:spPr>
        <a:xfrm>
          <a:off x="4584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89</xdr:row>
      <xdr:rowOff>93345</xdr:rowOff>
    </xdr:from>
    <xdr:to xmlns:xdr="http://schemas.openxmlformats.org/drawingml/2006/spreadsheetDrawing">
      <xdr:col>19</xdr:col>
      <xdr:colOff>177800</xdr:colOff>
      <xdr:row>90</xdr:row>
      <xdr:rowOff>136525</xdr:rowOff>
    </xdr:to>
    <xdr:cxnSp macro="">
      <xdr:nvCxnSpPr>
        <xdr:cNvPr id="239" name="直線コネクタ 238"/>
        <xdr:cNvCxnSpPr/>
      </xdr:nvCxnSpPr>
      <xdr:spPr>
        <a:xfrm>
          <a:off x="2908300" y="15352395"/>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26035</xdr:rowOff>
    </xdr:from>
    <xdr:to xmlns:xdr="http://schemas.openxmlformats.org/drawingml/2006/spreadsheetDrawing">
      <xdr:col>20</xdr:col>
      <xdr:colOff>38100</xdr:colOff>
      <xdr:row>97</xdr:row>
      <xdr:rowOff>127635</xdr:rowOff>
    </xdr:to>
    <xdr:sp macro="" textlink="">
      <xdr:nvSpPr>
        <xdr:cNvPr id="240" name="フローチャート: 判断 239"/>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118745</xdr:rowOff>
    </xdr:from>
    <xdr:ext cx="532130" cy="259080"/>
    <xdr:sp macro="" textlink="">
      <xdr:nvSpPr>
        <xdr:cNvPr id="241" name="テキスト ボックス 240"/>
        <xdr:cNvSpPr txBox="1"/>
      </xdr:nvSpPr>
      <xdr:spPr>
        <a:xfrm>
          <a:off x="3529965" y="16749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89</xdr:row>
      <xdr:rowOff>93345</xdr:rowOff>
    </xdr:from>
    <xdr:to xmlns:xdr="http://schemas.openxmlformats.org/drawingml/2006/spreadsheetDrawing">
      <xdr:col>15</xdr:col>
      <xdr:colOff>50800</xdr:colOff>
      <xdr:row>90</xdr:row>
      <xdr:rowOff>90170</xdr:rowOff>
    </xdr:to>
    <xdr:cxnSp macro="">
      <xdr:nvCxnSpPr>
        <xdr:cNvPr id="242" name="直線コネクタ 241"/>
        <xdr:cNvCxnSpPr/>
      </xdr:nvCxnSpPr>
      <xdr:spPr>
        <a:xfrm flipV="1">
          <a:off x="2019300" y="1535239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43" name="フローチャート: 判断 242"/>
        <xdr:cNvSpPr/>
      </xdr:nvSpPr>
      <xdr:spPr>
        <a:xfrm>
          <a:off x="2857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77470</xdr:rowOff>
    </xdr:from>
    <xdr:ext cx="532130" cy="256540"/>
    <xdr:sp macro="" textlink="">
      <xdr:nvSpPr>
        <xdr:cNvPr id="244" name="テキスト ボックス 243"/>
        <xdr:cNvSpPr txBox="1"/>
      </xdr:nvSpPr>
      <xdr:spPr>
        <a:xfrm>
          <a:off x="2640965" y="16879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90</xdr:row>
      <xdr:rowOff>90170</xdr:rowOff>
    </xdr:from>
    <xdr:to xmlns:xdr="http://schemas.openxmlformats.org/drawingml/2006/spreadsheetDrawing">
      <xdr:col>10</xdr:col>
      <xdr:colOff>114300</xdr:colOff>
      <xdr:row>90</xdr:row>
      <xdr:rowOff>102870</xdr:rowOff>
    </xdr:to>
    <xdr:cxnSp macro="">
      <xdr:nvCxnSpPr>
        <xdr:cNvPr id="245" name="直線コネクタ 244"/>
        <xdr:cNvCxnSpPr/>
      </xdr:nvCxnSpPr>
      <xdr:spPr>
        <a:xfrm flipV="1">
          <a:off x="1130300" y="155206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24130</xdr:rowOff>
    </xdr:from>
    <xdr:to xmlns:xdr="http://schemas.openxmlformats.org/drawingml/2006/spreadsheetDrawing">
      <xdr:col>10</xdr:col>
      <xdr:colOff>165100</xdr:colOff>
      <xdr:row>98</xdr:row>
      <xdr:rowOff>125730</xdr:rowOff>
    </xdr:to>
    <xdr:sp macro="" textlink="">
      <xdr:nvSpPr>
        <xdr:cNvPr id="246" name="フローチャート: 判断 245"/>
        <xdr:cNvSpPr/>
      </xdr:nvSpPr>
      <xdr:spPr>
        <a:xfrm>
          <a:off x="1968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116840</xdr:rowOff>
    </xdr:from>
    <xdr:ext cx="532130" cy="259080"/>
    <xdr:sp macro="" textlink="">
      <xdr:nvSpPr>
        <xdr:cNvPr id="247" name="テキスト ボックス 246"/>
        <xdr:cNvSpPr txBox="1"/>
      </xdr:nvSpPr>
      <xdr:spPr>
        <a:xfrm>
          <a:off x="1751965" y="16918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48" name="フローチャート: 判断 247"/>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128905</xdr:rowOff>
    </xdr:from>
    <xdr:ext cx="532130" cy="259080"/>
    <xdr:sp macro="" textlink="">
      <xdr:nvSpPr>
        <xdr:cNvPr id="249" name="テキスト ボックス 248"/>
        <xdr:cNvSpPr txBox="1"/>
      </xdr:nvSpPr>
      <xdr:spPr>
        <a:xfrm>
          <a:off x="862965" y="16931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92075</xdr:rowOff>
    </xdr:from>
    <xdr:to xmlns:xdr="http://schemas.openxmlformats.org/drawingml/2006/spreadsheetDrawing">
      <xdr:col>24</xdr:col>
      <xdr:colOff>114300</xdr:colOff>
      <xdr:row>91</xdr:row>
      <xdr:rowOff>22225</xdr:rowOff>
    </xdr:to>
    <xdr:sp macro="" textlink="">
      <xdr:nvSpPr>
        <xdr:cNvPr id="255" name="楕円 254"/>
        <xdr:cNvSpPr/>
      </xdr:nvSpPr>
      <xdr:spPr>
        <a:xfrm>
          <a:off x="4584700" y="155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45085</xdr:rowOff>
    </xdr:from>
    <xdr:ext cx="598805" cy="258445"/>
    <xdr:sp macro="" textlink="">
      <xdr:nvSpPr>
        <xdr:cNvPr id="256" name="衛生費該当値テキスト"/>
        <xdr:cNvSpPr txBox="1"/>
      </xdr:nvSpPr>
      <xdr:spPr>
        <a:xfrm>
          <a:off x="4686300" y="15475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86360</xdr:rowOff>
    </xdr:from>
    <xdr:to xmlns:xdr="http://schemas.openxmlformats.org/drawingml/2006/spreadsheetDrawing">
      <xdr:col>20</xdr:col>
      <xdr:colOff>38100</xdr:colOff>
      <xdr:row>91</xdr:row>
      <xdr:rowOff>15875</xdr:rowOff>
    </xdr:to>
    <xdr:sp macro="" textlink="">
      <xdr:nvSpPr>
        <xdr:cNvPr id="257" name="楕円 256"/>
        <xdr:cNvSpPr/>
      </xdr:nvSpPr>
      <xdr:spPr>
        <a:xfrm>
          <a:off x="3746500" y="15516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89</xdr:row>
      <xdr:rowOff>32385</xdr:rowOff>
    </xdr:from>
    <xdr:ext cx="596265" cy="256540"/>
    <xdr:sp macro="" textlink="">
      <xdr:nvSpPr>
        <xdr:cNvPr id="258" name="テキスト ボックス 257"/>
        <xdr:cNvSpPr txBox="1"/>
      </xdr:nvSpPr>
      <xdr:spPr>
        <a:xfrm>
          <a:off x="3497580" y="152914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89</xdr:row>
      <xdr:rowOff>42545</xdr:rowOff>
    </xdr:from>
    <xdr:to xmlns:xdr="http://schemas.openxmlformats.org/drawingml/2006/spreadsheetDrawing">
      <xdr:col>15</xdr:col>
      <xdr:colOff>101600</xdr:colOff>
      <xdr:row>89</xdr:row>
      <xdr:rowOff>144145</xdr:rowOff>
    </xdr:to>
    <xdr:sp macro="" textlink="">
      <xdr:nvSpPr>
        <xdr:cNvPr id="259" name="楕円 258"/>
        <xdr:cNvSpPr/>
      </xdr:nvSpPr>
      <xdr:spPr>
        <a:xfrm>
          <a:off x="2857500" y="15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87</xdr:row>
      <xdr:rowOff>160655</xdr:rowOff>
    </xdr:from>
    <xdr:ext cx="596265" cy="259080"/>
    <xdr:sp macro="" textlink="">
      <xdr:nvSpPr>
        <xdr:cNvPr id="260" name="テキスト ボックス 259"/>
        <xdr:cNvSpPr txBox="1"/>
      </xdr:nvSpPr>
      <xdr:spPr>
        <a:xfrm>
          <a:off x="2608580" y="15076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90</xdr:row>
      <xdr:rowOff>39370</xdr:rowOff>
    </xdr:from>
    <xdr:to xmlns:xdr="http://schemas.openxmlformats.org/drawingml/2006/spreadsheetDrawing">
      <xdr:col>10</xdr:col>
      <xdr:colOff>165100</xdr:colOff>
      <xdr:row>90</xdr:row>
      <xdr:rowOff>140970</xdr:rowOff>
    </xdr:to>
    <xdr:sp macro="" textlink="">
      <xdr:nvSpPr>
        <xdr:cNvPr id="261" name="楕円 260"/>
        <xdr:cNvSpPr/>
      </xdr:nvSpPr>
      <xdr:spPr>
        <a:xfrm>
          <a:off x="1968500" y="154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88</xdr:row>
      <xdr:rowOff>157480</xdr:rowOff>
    </xdr:from>
    <xdr:ext cx="596265" cy="256540"/>
    <xdr:sp macro="" textlink="">
      <xdr:nvSpPr>
        <xdr:cNvPr id="262" name="テキスト ボックス 261"/>
        <xdr:cNvSpPr txBox="1"/>
      </xdr:nvSpPr>
      <xdr:spPr>
        <a:xfrm>
          <a:off x="1719580" y="152450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90</xdr:row>
      <xdr:rowOff>52070</xdr:rowOff>
    </xdr:from>
    <xdr:to xmlns:xdr="http://schemas.openxmlformats.org/drawingml/2006/spreadsheetDrawing">
      <xdr:col>6</xdr:col>
      <xdr:colOff>38100</xdr:colOff>
      <xdr:row>90</xdr:row>
      <xdr:rowOff>153670</xdr:rowOff>
    </xdr:to>
    <xdr:sp macro="" textlink="">
      <xdr:nvSpPr>
        <xdr:cNvPr id="263" name="楕円 262"/>
        <xdr:cNvSpPr/>
      </xdr:nvSpPr>
      <xdr:spPr>
        <a:xfrm>
          <a:off x="1079500" y="154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88</xdr:row>
      <xdr:rowOff>170180</xdr:rowOff>
    </xdr:from>
    <xdr:ext cx="596265" cy="259080"/>
    <xdr:sp macro="" textlink="">
      <xdr:nvSpPr>
        <xdr:cNvPr id="264" name="テキスト ボックス 263"/>
        <xdr:cNvSpPr txBox="1"/>
      </xdr:nvSpPr>
      <xdr:spPr>
        <a:xfrm>
          <a:off x="830580" y="152577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3" name="テキスト ボックス 272"/>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6380" cy="259080"/>
    <xdr:sp macro="" textlink="">
      <xdr:nvSpPr>
        <xdr:cNvPr id="276" name="テキスト ボックス 275"/>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820" cy="256540"/>
    <xdr:sp macro="" textlink="">
      <xdr:nvSpPr>
        <xdr:cNvPr id="278" name="テキスト ボックス 277"/>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820" cy="259080"/>
    <xdr:sp macro="" textlink="">
      <xdr:nvSpPr>
        <xdr:cNvPr id="280" name="テキスト ボックス 279"/>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820" cy="256540"/>
    <xdr:sp macro="" textlink="">
      <xdr:nvSpPr>
        <xdr:cNvPr id="282" name="テキスト ボックス 281"/>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820" cy="258445"/>
    <xdr:sp macro="" textlink="">
      <xdr:nvSpPr>
        <xdr:cNvPr id="284" name="テキスト ボックス 283"/>
        <xdr:cNvSpPr txBox="1"/>
      </xdr:nvSpPr>
      <xdr:spPr>
        <a:xfrm>
          <a:off x="6136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820" cy="259080"/>
    <xdr:sp macro="" textlink="">
      <xdr:nvSpPr>
        <xdr:cNvPr id="286" name="テキスト ボックス 285"/>
        <xdr:cNvSpPr txBox="1"/>
      </xdr:nvSpPr>
      <xdr:spPr>
        <a:xfrm>
          <a:off x="6136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88" name="テキスト ボックス 287"/>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363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469900" cy="256540"/>
    <xdr:sp macro="" textlink="">
      <xdr:nvSpPr>
        <xdr:cNvPr id="293" name="労働費最大値テキスト"/>
        <xdr:cNvSpPr txBox="1"/>
      </xdr:nvSpPr>
      <xdr:spPr>
        <a:xfrm>
          <a:off x="10528300" y="5138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4" name="直線コネクタ 293"/>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64135</xdr:rowOff>
    </xdr:from>
    <xdr:to xmlns:xdr="http://schemas.openxmlformats.org/drawingml/2006/spreadsheetDrawing">
      <xdr:col>55</xdr:col>
      <xdr:colOff>0</xdr:colOff>
      <xdr:row>38</xdr:row>
      <xdr:rowOff>93980</xdr:rowOff>
    </xdr:to>
    <xdr:cxnSp macro="">
      <xdr:nvCxnSpPr>
        <xdr:cNvPr id="295" name="直線コネクタ 294"/>
        <xdr:cNvCxnSpPr/>
      </xdr:nvCxnSpPr>
      <xdr:spPr>
        <a:xfrm>
          <a:off x="9639300" y="65792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70485</xdr:rowOff>
    </xdr:from>
    <xdr:ext cx="378460" cy="259080"/>
    <xdr:sp macro="" textlink="">
      <xdr:nvSpPr>
        <xdr:cNvPr id="296" name="労働費平均値テキスト"/>
        <xdr:cNvSpPr txBox="1"/>
      </xdr:nvSpPr>
      <xdr:spPr>
        <a:xfrm>
          <a:off x="10528300" y="65855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92075</xdr:rowOff>
    </xdr:from>
    <xdr:to xmlns:xdr="http://schemas.openxmlformats.org/drawingml/2006/spreadsheetDrawing">
      <xdr:col>55</xdr:col>
      <xdr:colOff>50800</xdr:colOff>
      <xdr:row>39</xdr:row>
      <xdr:rowOff>22225</xdr:rowOff>
    </xdr:to>
    <xdr:sp macro="" textlink="">
      <xdr:nvSpPr>
        <xdr:cNvPr id="297" name="フローチャート: 判断 296"/>
        <xdr:cNvSpPr/>
      </xdr:nvSpPr>
      <xdr:spPr>
        <a:xfrm>
          <a:off x="10426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64135</xdr:rowOff>
    </xdr:from>
    <xdr:to xmlns:xdr="http://schemas.openxmlformats.org/drawingml/2006/spreadsheetDrawing">
      <xdr:col>50</xdr:col>
      <xdr:colOff>114300</xdr:colOff>
      <xdr:row>38</xdr:row>
      <xdr:rowOff>65405</xdr:rowOff>
    </xdr:to>
    <xdr:cxnSp macro="">
      <xdr:nvCxnSpPr>
        <xdr:cNvPr id="298" name="直線コネクタ 297"/>
        <xdr:cNvCxnSpPr/>
      </xdr:nvCxnSpPr>
      <xdr:spPr>
        <a:xfrm flipV="1">
          <a:off x="8750300" y="65792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9" name="フローチャート: 判断 298"/>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12700</xdr:rowOff>
    </xdr:from>
    <xdr:ext cx="378460" cy="259080"/>
    <xdr:sp macro="" textlink="">
      <xdr:nvSpPr>
        <xdr:cNvPr id="300" name="テキスト ボックス 299"/>
        <xdr:cNvSpPr txBox="1"/>
      </xdr:nvSpPr>
      <xdr:spPr>
        <a:xfrm>
          <a:off x="9450070" y="6699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37465</xdr:rowOff>
    </xdr:from>
    <xdr:to xmlns:xdr="http://schemas.openxmlformats.org/drawingml/2006/spreadsheetDrawing">
      <xdr:col>45</xdr:col>
      <xdr:colOff>177800</xdr:colOff>
      <xdr:row>38</xdr:row>
      <xdr:rowOff>65405</xdr:rowOff>
    </xdr:to>
    <xdr:cxnSp macro="">
      <xdr:nvCxnSpPr>
        <xdr:cNvPr id="301" name="直線コネクタ 300"/>
        <xdr:cNvCxnSpPr/>
      </xdr:nvCxnSpPr>
      <xdr:spPr>
        <a:xfrm>
          <a:off x="7861300" y="65525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88265</xdr:rowOff>
    </xdr:from>
    <xdr:to xmlns:xdr="http://schemas.openxmlformats.org/drawingml/2006/spreadsheetDrawing">
      <xdr:col>46</xdr:col>
      <xdr:colOff>38100</xdr:colOff>
      <xdr:row>39</xdr:row>
      <xdr:rowOff>18415</xdr:rowOff>
    </xdr:to>
    <xdr:sp macro="" textlink="">
      <xdr:nvSpPr>
        <xdr:cNvPr id="302" name="フローチャート: 判断 301"/>
        <xdr:cNvSpPr/>
      </xdr:nvSpPr>
      <xdr:spPr>
        <a:xfrm>
          <a:off x="8699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10160</xdr:rowOff>
    </xdr:from>
    <xdr:ext cx="378460" cy="259080"/>
    <xdr:sp macro="" textlink="">
      <xdr:nvSpPr>
        <xdr:cNvPr id="303" name="テキスト ボックス 302"/>
        <xdr:cNvSpPr txBox="1"/>
      </xdr:nvSpPr>
      <xdr:spPr>
        <a:xfrm>
          <a:off x="8561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37465</xdr:rowOff>
    </xdr:from>
    <xdr:to xmlns:xdr="http://schemas.openxmlformats.org/drawingml/2006/spreadsheetDrawing">
      <xdr:col>41</xdr:col>
      <xdr:colOff>50800</xdr:colOff>
      <xdr:row>38</xdr:row>
      <xdr:rowOff>86360</xdr:rowOff>
    </xdr:to>
    <xdr:cxnSp macro="">
      <xdr:nvCxnSpPr>
        <xdr:cNvPr id="304" name="直線コネクタ 303"/>
        <xdr:cNvCxnSpPr/>
      </xdr:nvCxnSpPr>
      <xdr:spPr>
        <a:xfrm flipV="1">
          <a:off x="6972300" y="65525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75565</xdr:rowOff>
    </xdr:from>
    <xdr:to xmlns:xdr="http://schemas.openxmlformats.org/drawingml/2006/spreadsheetDrawing">
      <xdr:col>41</xdr:col>
      <xdr:colOff>101600</xdr:colOff>
      <xdr:row>39</xdr:row>
      <xdr:rowOff>6350</xdr:rowOff>
    </xdr:to>
    <xdr:sp macro="" textlink="">
      <xdr:nvSpPr>
        <xdr:cNvPr id="305" name="フローチャート: 判断 304"/>
        <xdr:cNvSpPr/>
      </xdr:nvSpPr>
      <xdr:spPr>
        <a:xfrm>
          <a:off x="781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168275</xdr:rowOff>
    </xdr:from>
    <xdr:ext cx="378460" cy="256540"/>
    <xdr:sp macro="" textlink="">
      <xdr:nvSpPr>
        <xdr:cNvPr id="306" name="テキスト ボックス 305"/>
        <xdr:cNvSpPr txBox="1"/>
      </xdr:nvSpPr>
      <xdr:spPr>
        <a:xfrm>
          <a:off x="7672070" y="66833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83820</xdr:rowOff>
    </xdr:from>
    <xdr:to xmlns:xdr="http://schemas.openxmlformats.org/drawingml/2006/spreadsheetDrawing">
      <xdr:col>36</xdr:col>
      <xdr:colOff>165100</xdr:colOff>
      <xdr:row>39</xdr:row>
      <xdr:rowOff>13970</xdr:rowOff>
    </xdr:to>
    <xdr:sp macro="" textlink="">
      <xdr:nvSpPr>
        <xdr:cNvPr id="307" name="フローチャート: 判断 306"/>
        <xdr:cNvSpPr/>
      </xdr:nvSpPr>
      <xdr:spPr>
        <a:xfrm>
          <a:off x="692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5080</xdr:rowOff>
    </xdr:from>
    <xdr:ext cx="378460" cy="259080"/>
    <xdr:sp macro="" textlink="">
      <xdr:nvSpPr>
        <xdr:cNvPr id="308" name="テキスト ボックス 307"/>
        <xdr:cNvSpPr txBox="1"/>
      </xdr:nvSpPr>
      <xdr:spPr>
        <a:xfrm>
          <a:off x="6783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43180</xdr:rowOff>
    </xdr:from>
    <xdr:to xmlns:xdr="http://schemas.openxmlformats.org/drawingml/2006/spreadsheetDrawing">
      <xdr:col>55</xdr:col>
      <xdr:colOff>50800</xdr:colOff>
      <xdr:row>38</xdr:row>
      <xdr:rowOff>144780</xdr:rowOff>
    </xdr:to>
    <xdr:sp macro="" textlink="">
      <xdr:nvSpPr>
        <xdr:cNvPr id="314" name="楕円 313"/>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66040</xdr:rowOff>
    </xdr:from>
    <xdr:ext cx="378460" cy="256540"/>
    <xdr:sp macro="" textlink="">
      <xdr:nvSpPr>
        <xdr:cNvPr id="315" name="労働費該当値テキスト"/>
        <xdr:cNvSpPr txBox="1"/>
      </xdr:nvSpPr>
      <xdr:spPr>
        <a:xfrm>
          <a:off x="10528300" y="64096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13335</xdr:rowOff>
    </xdr:from>
    <xdr:to xmlns:xdr="http://schemas.openxmlformats.org/drawingml/2006/spreadsheetDrawing">
      <xdr:col>50</xdr:col>
      <xdr:colOff>165100</xdr:colOff>
      <xdr:row>38</xdr:row>
      <xdr:rowOff>114935</xdr:rowOff>
    </xdr:to>
    <xdr:sp macro="" textlink="">
      <xdr:nvSpPr>
        <xdr:cNvPr id="316" name="楕円 315"/>
        <xdr:cNvSpPr/>
      </xdr:nvSpPr>
      <xdr:spPr>
        <a:xfrm>
          <a:off x="9588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132080</xdr:rowOff>
    </xdr:from>
    <xdr:ext cx="378460" cy="256540"/>
    <xdr:sp macro="" textlink="">
      <xdr:nvSpPr>
        <xdr:cNvPr id="317" name="テキスト ボックス 316"/>
        <xdr:cNvSpPr txBox="1"/>
      </xdr:nvSpPr>
      <xdr:spPr>
        <a:xfrm>
          <a:off x="9450070" y="63042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14605</xdr:rowOff>
    </xdr:from>
    <xdr:to xmlns:xdr="http://schemas.openxmlformats.org/drawingml/2006/spreadsheetDrawing">
      <xdr:col>46</xdr:col>
      <xdr:colOff>38100</xdr:colOff>
      <xdr:row>38</xdr:row>
      <xdr:rowOff>116205</xdr:rowOff>
    </xdr:to>
    <xdr:sp macro="" textlink="">
      <xdr:nvSpPr>
        <xdr:cNvPr id="318" name="楕円 317"/>
        <xdr:cNvSpPr/>
      </xdr:nvSpPr>
      <xdr:spPr>
        <a:xfrm>
          <a:off x="8699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132715</xdr:rowOff>
    </xdr:from>
    <xdr:ext cx="378460" cy="256540"/>
    <xdr:sp macro="" textlink="">
      <xdr:nvSpPr>
        <xdr:cNvPr id="319" name="テキスト ボックス 318"/>
        <xdr:cNvSpPr txBox="1"/>
      </xdr:nvSpPr>
      <xdr:spPr>
        <a:xfrm>
          <a:off x="8561070" y="63049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320" name="楕円 319"/>
        <xdr:cNvSpPr/>
      </xdr:nvSpPr>
      <xdr:spPr>
        <a:xfrm>
          <a:off x="7810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104775</xdr:rowOff>
    </xdr:from>
    <xdr:ext cx="378460" cy="259080"/>
    <xdr:sp macro="" textlink="">
      <xdr:nvSpPr>
        <xdr:cNvPr id="321" name="テキスト ボックス 320"/>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34925</xdr:rowOff>
    </xdr:from>
    <xdr:to xmlns:xdr="http://schemas.openxmlformats.org/drawingml/2006/spreadsheetDrawing">
      <xdr:col>36</xdr:col>
      <xdr:colOff>165100</xdr:colOff>
      <xdr:row>38</xdr:row>
      <xdr:rowOff>136525</xdr:rowOff>
    </xdr:to>
    <xdr:sp macro="" textlink="">
      <xdr:nvSpPr>
        <xdr:cNvPr id="322" name="楕円 321"/>
        <xdr:cNvSpPr/>
      </xdr:nvSpPr>
      <xdr:spPr>
        <a:xfrm>
          <a:off x="692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153035</xdr:rowOff>
    </xdr:from>
    <xdr:ext cx="378460" cy="259080"/>
    <xdr:sp macro="" textlink="">
      <xdr:nvSpPr>
        <xdr:cNvPr id="323" name="テキスト ボックス 322"/>
        <xdr:cNvSpPr txBox="1"/>
      </xdr:nvSpPr>
      <xdr:spPr>
        <a:xfrm>
          <a:off x="6783070" y="6325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32" name="テキスト ボックス 331"/>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6380" cy="259080"/>
    <xdr:sp macro="" textlink="">
      <xdr:nvSpPr>
        <xdr:cNvPr id="335" name="テキスト ボックス 334"/>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6540"/>
    <xdr:sp macro="" textlink="">
      <xdr:nvSpPr>
        <xdr:cNvPr id="337" name="テキスト ボックス 336"/>
        <xdr:cNvSpPr txBox="1"/>
      </xdr:nvSpPr>
      <xdr:spPr>
        <a:xfrm>
          <a:off x="6072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6540"/>
    <xdr:sp macro="" textlink="">
      <xdr:nvSpPr>
        <xdr:cNvPr id="341" name="テキスト ボックス 340"/>
        <xdr:cNvSpPr txBox="1"/>
      </xdr:nvSpPr>
      <xdr:spPr>
        <a:xfrm>
          <a:off x="6072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3090" cy="259080"/>
    <xdr:sp macro="" textlink="">
      <xdr:nvSpPr>
        <xdr:cNvPr id="345" name="テキスト ボックス 344"/>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47" name="テキスト ボックス 346"/>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64770</xdr:rowOff>
    </xdr:from>
    <xdr:to xmlns:xdr="http://schemas.openxmlformats.org/drawingml/2006/spreadsheetDrawing">
      <xdr:col>54</xdr:col>
      <xdr:colOff>189865</xdr:colOff>
      <xdr:row>59</xdr:row>
      <xdr:rowOff>88265</xdr:rowOff>
    </xdr:to>
    <xdr:cxnSp macro="">
      <xdr:nvCxnSpPr>
        <xdr:cNvPr id="349" name="直線コネクタ 348"/>
        <xdr:cNvCxnSpPr/>
      </xdr:nvCxnSpPr>
      <xdr:spPr>
        <a:xfrm flipV="1">
          <a:off x="10475595" y="863727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92075</xdr:rowOff>
    </xdr:from>
    <xdr:ext cx="378460" cy="259080"/>
    <xdr:sp macro="" textlink="">
      <xdr:nvSpPr>
        <xdr:cNvPr id="350" name="農林水産業費最小値テキスト"/>
        <xdr:cNvSpPr txBox="1"/>
      </xdr:nvSpPr>
      <xdr:spPr>
        <a:xfrm>
          <a:off x="10528300" y="10207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88265</xdr:rowOff>
    </xdr:from>
    <xdr:to xmlns:xdr="http://schemas.openxmlformats.org/drawingml/2006/spreadsheetDrawing">
      <xdr:col>55</xdr:col>
      <xdr:colOff>88900</xdr:colOff>
      <xdr:row>59</xdr:row>
      <xdr:rowOff>88265</xdr:rowOff>
    </xdr:to>
    <xdr:cxnSp macro="">
      <xdr:nvCxnSpPr>
        <xdr:cNvPr id="351" name="直線コネクタ 350"/>
        <xdr:cNvCxnSpPr/>
      </xdr:nvCxnSpPr>
      <xdr:spPr>
        <a:xfrm>
          <a:off x="103886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xdr:rowOff>
    </xdr:from>
    <xdr:ext cx="534670" cy="259080"/>
    <xdr:sp macro="" textlink="">
      <xdr:nvSpPr>
        <xdr:cNvPr id="352" name="農林水産業費最大値テキスト"/>
        <xdr:cNvSpPr txBox="1"/>
      </xdr:nvSpPr>
      <xdr:spPr>
        <a:xfrm>
          <a:off x="10528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64770</xdr:rowOff>
    </xdr:from>
    <xdr:to xmlns:xdr="http://schemas.openxmlformats.org/drawingml/2006/spreadsheetDrawing">
      <xdr:col>55</xdr:col>
      <xdr:colOff>88900</xdr:colOff>
      <xdr:row>50</xdr:row>
      <xdr:rowOff>64770</xdr:rowOff>
    </xdr:to>
    <xdr:cxnSp macro="">
      <xdr:nvCxnSpPr>
        <xdr:cNvPr id="353" name="直線コネクタ 352"/>
        <xdr:cNvCxnSpPr/>
      </xdr:nvCxnSpPr>
      <xdr:spPr>
        <a:xfrm>
          <a:off x="10388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64770</xdr:rowOff>
    </xdr:from>
    <xdr:to xmlns:xdr="http://schemas.openxmlformats.org/drawingml/2006/spreadsheetDrawing">
      <xdr:col>55</xdr:col>
      <xdr:colOff>0</xdr:colOff>
      <xdr:row>50</xdr:row>
      <xdr:rowOff>120650</xdr:rowOff>
    </xdr:to>
    <xdr:cxnSp macro="">
      <xdr:nvCxnSpPr>
        <xdr:cNvPr id="354" name="直線コネクタ 353"/>
        <xdr:cNvCxnSpPr/>
      </xdr:nvCxnSpPr>
      <xdr:spPr>
        <a:xfrm flipV="1">
          <a:off x="9639300" y="86372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40640</xdr:rowOff>
    </xdr:from>
    <xdr:ext cx="469900" cy="256540"/>
    <xdr:sp macro="" textlink="">
      <xdr:nvSpPr>
        <xdr:cNvPr id="355" name="農林水産業費平均値テキスト"/>
        <xdr:cNvSpPr txBox="1"/>
      </xdr:nvSpPr>
      <xdr:spPr>
        <a:xfrm>
          <a:off x="10528300" y="99847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61595</xdr:rowOff>
    </xdr:from>
    <xdr:to xmlns:xdr="http://schemas.openxmlformats.org/drawingml/2006/spreadsheetDrawing">
      <xdr:col>55</xdr:col>
      <xdr:colOff>50800</xdr:colOff>
      <xdr:row>58</xdr:row>
      <xdr:rowOff>163195</xdr:rowOff>
    </xdr:to>
    <xdr:sp macro="" textlink="">
      <xdr:nvSpPr>
        <xdr:cNvPr id="356" name="フローチャート: 判断 355"/>
        <xdr:cNvSpPr/>
      </xdr:nvSpPr>
      <xdr:spPr>
        <a:xfrm>
          <a:off x="10426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50</xdr:row>
      <xdr:rowOff>120650</xdr:rowOff>
    </xdr:from>
    <xdr:to xmlns:xdr="http://schemas.openxmlformats.org/drawingml/2006/spreadsheetDrawing">
      <xdr:col>50</xdr:col>
      <xdr:colOff>114300</xdr:colOff>
      <xdr:row>52</xdr:row>
      <xdr:rowOff>114300</xdr:rowOff>
    </xdr:to>
    <xdr:cxnSp macro="">
      <xdr:nvCxnSpPr>
        <xdr:cNvPr id="357" name="直線コネクタ 356"/>
        <xdr:cNvCxnSpPr/>
      </xdr:nvCxnSpPr>
      <xdr:spPr>
        <a:xfrm flipV="1">
          <a:off x="8750300" y="8693150"/>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165100</xdr:rowOff>
    </xdr:to>
    <xdr:sp macro="" textlink="">
      <xdr:nvSpPr>
        <xdr:cNvPr id="358" name="フローチャート: 判断 357"/>
        <xdr:cNvSpPr/>
      </xdr:nvSpPr>
      <xdr:spPr>
        <a:xfrm>
          <a:off x="958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156210</xdr:rowOff>
    </xdr:from>
    <xdr:ext cx="467360" cy="256540"/>
    <xdr:sp macro="" textlink="">
      <xdr:nvSpPr>
        <xdr:cNvPr id="359" name="テキスト ボックス 358"/>
        <xdr:cNvSpPr txBox="1"/>
      </xdr:nvSpPr>
      <xdr:spPr>
        <a:xfrm>
          <a:off x="9404350" y="10100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34290</xdr:rowOff>
    </xdr:from>
    <xdr:to xmlns:xdr="http://schemas.openxmlformats.org/drawingml/2006/spreadsheetDrawing">
      <xdr:col>45</xdr:col>
      <xdr:colOff>177800</xdr:colOff>
      <xdr:row>52</xdr:row>
      <xdr:rowOff>114300</xdr:rowOff>
    </xdr:to>
    <xdr:cxnSp macro="">
      <xdr:nvCxnSpPr>
        <xdr:cNvPr id="360" name="直線コネクタ 359"/>
        <xdr:cNvCxnSpPr/>
      </xdr:nvCxnSpPr>
      <xdr:spPr>
        <a:xfrm>
          <a:off x="7861300" y="860679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46355</xdr:rowOff>
    </xdr:from>
    <xdr:to xmlns:xdr="http://schemas.openxmlformats.org/drawingml/2006/spreadsheetDrawing">
      <xdr:col>46</xdr:col>
      <xdr:colOff>38100</xdr:colOff>
      <xdr:row>58</xdr:row>
      <xdr:rowOff>147955</xdr:rowOff>
    </xdr:to>
    <xdr:sp macro="" textlink="">
      <xdr:nvSpPr>
        <xdr:cNvPr id="361" name="フローチャート: 判断 360"/>
        <xdr:cNvSpPr/>
      </xdr:nvSpPr>
      <xdr:spPr>
        <a:xfrm>
          <a:off x="8699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139065</xdr:rowOff>
    </xdr:from>
    <xdr:ext cx="532130" cy="259080"/>
    <xdr:sp macro="" textlink="">
      <xdr:nvSpPr>
        <xdr:cNvPr id="362" name="テキスト ボックス 361"/>
        <xdr:cNvSpPr txBox="1"/>
      </xdr:nvSpPr>
      <xdr:spPr>
        <a:xfrm>
          <a:off x="8482965" y="10083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34290</xdr:rowOff>
    </xdr:from>
    <xdr:to xmlns:xdr="http://schemas.openxmlformats.org/drawingml/2006/spreadsheetDrawing">
      <xdr:col>41</xdr:col>
      <xdr:colOff>50800</xdr:colOff>
      <xdr:row>52</xdr:row>
      <xdr:rowOff>17780</xdr:rowOff>
    </xdr:to>
    <xdr:cxnSp macro="">
      <xdr:nvCxnSpPr>
        <xdr:cNvPr id="363" name="直線コネクタ 362"/>
        <xdr:cNvCxnSpPr/>
      </xdr:nvCxnSpPr>
      <xdr:spPr>
        <a:xfrm flipV="1">
          <a:off x="6972300" y="8606790"/>
          <a:ext cx="8890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53340</xdr:rowOff>
    </xdr:from>
    <xdr:to xmlns:xdr="http://schemas.openxmlformats.org/drawingml/2006/spreadsheetDrawing">
      <xdr:col>41</xdr:col>
      <xdr:colOff>101600</xdr:colOff>
      <xdr:row>58</xdr:row>
      <xdr:rowOff>154940</xdr:rowOff>
    </xdr:to>
    <xdr:sp macro="" textlink="">
      <xdr:nvSpPr>
        <xdr:cNvPr id="364" name="フローチャート: 判断 363"/>
        <xdr:cNvSpPr/>
      </xdr:nvSpPr>
      <xdr:spPr>
        <a:xfrm>
          <a:off x="7810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146050</xdr:rowOff>
    </xdr:from>
    <xdr:ext cx="532130" cy="256540"/>
    <xdr:sp macro="" textlink="">
      <xdr:nvSpPr>
        <xdr:cNvPr id="365" name="テキスト ボックス 364"/>
        <xdr:cNvSpPr txBox="1"/>
      </xdr:nvSpPr>
      <xdr:spPr>
        <a:xfrm>
          <a:off x="7593965" y="10090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66" name="フローチャート: 判断 365"/>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125095</xdr:rowOff>
    </xdr:from>
    <xdr:ext cx="532130" cy="258445"/>
    <xdr:sp macro="" textlink="">
      <xdr:nvSpPr>
        <xdr:cNvPr id="367" name="テキスト ボックス 366"/>
        <xdr:cNvSpPr txBox="1"/>
      </xdr:nvSpPr>
      <xdr:spPr>
        <a:xfrm>
          <a:off x="6704965" y="100691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13970</xdr:rowOff>
    </xdr:from>
    <xdr:to xmlns:xdr="http://schemas.openxmlformats.org/drawingml/2006/spreadsheetDrawing">
      <xdr:col>55</xdr:col>
      <xdr:colOff>50800</xdr:colOff>
      <xdr:row>50</xdr:row>
      <xdr:rowOff>115570</xdr:rowOff>
    </xdr:to>
    <xdr:sp macro="" textlink="">
      <xdr:nvSpPr>
        <xdr:cNvPr id="373" name="楕円 372"/>
        <xdr:cNvSpPr/>
      </xdr:nvSpPr>
      <xdr:spPr>
        <a:xfrm>
          <a:off x="10426700" y="85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49</xdr:row>
      <xdr:rowOff>138430</xdr:rowOff>
    </xdr:from>
    <xdr:ext cx="534670" cy="259080"/>
    <xdr:sp macro="" textlink="">
      <xdr:nvSpPr>
        <xdr:cNvPr id="374" name="農林水産業費該当値テキスト"/>
        <xdr:cNvSpPr txBox="1"/>
      </xdr:nvSpPr>
      <xdr:spPr>
        <a:xfrm>
          <a:off x="10528300" y="8539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50</xdr:row>
      <xdr:rowOff>69850</xdr:rowOff>
    </xdr:from>
    <xdr:to xmlns:xdr="http://schemas.openxmlformats.org/drawingml/2006/spreadsheetDrawing">
      <xdr:col>50</xdr:col>
      <xdr:colOff>165100</xdr:colOff>
      <xdr:row>50</xdr:row>
      <xdr:rowOff>171450</xdr:rowOff>
    </xdr:to>
    <xdr:sp macro="" textlink="">
      <xdr:nvSpPr>
        <xdr:cNvPr id="375" name="楕円 374"/>
        <xdr:cNvSpPr/>
      </xdr:nvSpPr>
      <xdr:spPr>
        <a:xfrm>
          <a:off x="9588500" y="86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49</xdr:row>
      <xdr:rowOff>16510</xdr:rowOff>
    </xdr:from>
    <xdr:ext cx="532130" cy="259080"/>
    <xdr:sp macro="" textlink="">
      <xdr:nvSpPr>
        <xdr:cNvPr id="376" name="テキスト ボックス 375"/>
        <xdr:cNvSpPr txBox="1"/>
      </xdr:nvSpPr>
      <xdr:spPr>
        <a:xfrm>
          <a:off x="9371965" y="84175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63500</xdr:rowOff>
    </xdr:from>
    <xdr:to xmlns:xdr="http://schemas.openxmlformats.org/drawingml/2006/spreadsheetDrawing">
      <xdr:col>46</xdr:col>
      <xdr:colOff>38100</xdr:colOff>
      <xdr:row>52</xdr:row>
      <xdr:rowOff>165100</xdr:rowOff>
    </xdr:to>
    <xdr:sp macro="" textlink="">
      <xdr:nvSpPr>
        <xdr:cNvPr id="377" name="楕円 376"/>
        <xdr:cNvSpPr/>
      </xdr:nvSpPr>
      <xdr:spPr>
        <a:xfrm>
          <a:off x="86995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10795</xdr:rowOff>
    </xdr:from>
    <xdr:ext cx="532130" cy="258445"/>
    <xdr:sp macro="" textlink="">
      <xdr:nvSpPr>
        <xdr:cNvPr id="378" name="テキスト ボックス 377"/>
        <xdr:cNvSpPr txBox="1"/>
      </xdr:nvSpPr>
      <xdr:spPr>
        <a:xfrm>
          <a:off x="8482965" y="87547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49</xdr:row>
      <xdr:rowOff>154940</xdr:rowOff>
    </xdr:from>
    <xdr:to xmlns:xdr="http://schemas.openxmlformats.org/drawingml/2006/spreadsheetDrawing">
      <xdr:col>41</xdr:col>
      <xdr:colOff>101600</xdr:colOff>
      <xdr:row>50</xdr:row>
      <xdr:rowOff>85090</xdr:rowOff>
    </xdr:to>
    <xdr:sp macro="" textlink="">
      <xdr:nvSpPr>
        <xdr:cNvPr id="379" name="楕円 378"/>
        <xdr:cNvSpPr/>
      </xdr:nvSpPr>
      <xdr:spPr>
        <a:xfrm>
          <a:off x="7810500" y="85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48</xdr:row>
      <xdr:rowOff>101600</xdr:rowOff>
    </xdr:from>
    <xdr:ext cx="532130" cy="259080"/>
    <xdr:sp macro="" textlink="">
      <xdr:nvSpPr>
        <xdr:cNvPr id="380" name="テキスト ボックス 379"/>
        <xdr:cNvSpPr txBox="1"/>
      </xdr:nvSpPr>
      <xdr:spPr>
        <a:xfrm>
          <a:off x="7593965" y="8331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138430</xdr:rowOff>
    </xdr:from>
    <xdr:to xmlns:xdr="http://schemas.openxmlformats.org/drawingml/2006/spreadsheetDrawing">
      <xdr:col>36</xdr:col>
      <xdr:colOff>165100</xdr:colOff>
      <xdr:row>52</xdr:row>
      <xdr:rowOff>68580</xdr:rowOff>
    </xdr:to>
    <xdr:sp macro="" textlink="">
      <xdr:nvSpPr>
        <xdr:cNvPr id="381" name="楕円 380"/>
        <xdr:cNvSpPr/>
      </xdr:nvSpPr>
      <xdr:spPr>
        <a:xfrm>
          <a:off x="6921500" y="88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85090</xdr:rowOff>
    </xdr:from>
    <xdr:ext cx="532130" cy="259080"/>
    <xdr:sp macro="" textlink="">
      <xdr:nvSpPr>
        <xdr:cNvPr id="382" name="テキスト ボックス 381"/>
        <xdr:cNvSpPr txBox="1"/>
      </xdr:nvSpPr>
      <xdr:spPr>
        <a:xfrm>
          <a:off x="6704965" y="8657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91" name="テキスト ボックス 390"/>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94" name="テキスト ボックス 393"/>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6540"/>
    <xdr:sp macro="" textlink="">
      <xdr:nvSpPr>
        <xdr:cNvPr id="398" name="テキスト ボックス 397"/>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6540"/>
    <xdr:sp macro="" textlink="">
      <xdr:nvSpPr>
        <xdr:cNvPr id="404" name="テキスト ボックス 403"/>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156210</xdr:rowOff>
    </xdr:from>
    <xdr:to xmlns:xdr="http://schemas.openxmlformats.org/drawingml/2006/spreadsheetDrawing">
      <xdr:col>54</xdr:col>
      <xdr:colOff>189865</xdr:colOff>
      <xdr:row>79</xdr:row>
      <xdr:rowOff>8890</xdr:rowOff>
    </xdr:to>
    <xdr:cxnSp macro="">
      <xdr:nvCxnSpPr>
        <xdr:cNvPr id="406" name="直線コネクタ 405"/>
        <xdr:cNvCxnSpPr/>
      </xdr:nvCxnSpPr>
      <xdr:spPr>
        <a:xfrm flipV="1">
          <a:off x="10475595" y="1198626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12700</xdr:rowOff>
    </xdr:from>
    <xdr:ext cx="378460" cy="259080"/>
    <xdr:sp macro="" textlink="">
      <xdr:nvSpPr>
        <xdr:cNvPr id="407" name="商工費最小値テキスト"/>
        <xdr:cNvSpPr txBox="1"/>
      </xdr:nvSpPr>
      <xdr:spPr>
        <a:xfrm>
          <a:off x="10528300"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xdr:rowOff>
    </xdr:from>
    <xdr:to xmlns:xdr="http://schemas.openxmlformats.org/drawingml/2006/spreadsheetDrawing">
      <xdr:col>55</xdr:col>
      <xdr:colOff>88900</xdr:colOff>
      <xdr:row>79</xdr:row>
      <xdr:rowOff>8890</xdr:rowOff>
    </xdr:to>
    <xdr:cxnSp macro="">
      <xdr:nvCxnSpPr>
        <xdr:cNvPr id="408" name="直線コネクタ 407"/>
        <xdr:cNvCxnSpPr/>
      </xdr:nvCxnSpPr>
      <xdr:spPr>
        <a:xfrm>
          <a:off x="10388600" y="1355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102870</xdr:rowOff>
    </xdr:from>
    <xdr:ext cx="534670" cy="259080"/>
    <xdr:sp macro="" textlink="">
      <xdr:nvSpPr>
        <xdr:cNvPr id="409" name="商工費最大値テキスト"/>
        <xdr:cNvSpPr txBox="1"/>
      </xdr:nvSpPr>
      <xdr:spPr>
        <a:xfrm>
          <a:off x="10528300" y="1176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156210</xdr:rowOff>
    </xdr:from>
    <xdr:to xmlns:xdr="http://schemas.openxmlformats.org/drawingml/2006/spreadsheetDrawing">
      <xdr:col>55</xdr:col>
      <xdr:colOff>88900</xdr:colOff>
      <xdr:row>69</xdr:row>
      <xdr:rowOff>156210</xdr:rowOff>
    </xdr:to>
    <xdr:cxnSp macro="">
      <xdr:nvCxnSpPr>
        <xdr:cNvPr id="410" name="直線コネクタ 409"/>
        <xdr:cNvCxnSpPr/>
      </xdr:nvCxnSpPr>
      <xdr:spPr>
        <a:xfrm>
          <a:off x="10388600" y="1198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152400</xdr:rowOff>
    </xdr:from>
    <xdr:to xmlns:xdr="http://schemas.openxmlformats.org/drawingml/2006/spreadsheetDrawing">
      <xdr:col>55</xdr:col>
      <xdr:colOff>0</xdr:colOff>
      <xdr:row>77</xdr:row>
      <xdr:rowOff>153035</xdr:rowOff>
    </xdr:to>
    <xdr:cxnSp macro="">
      <xdr:nvCxnSpPr>
        <xdr:cNvPr id="411" name="直線コネクタ 410"/>
        <xdr:cNvCxnSpPr/>
      </xdr:nvCxnSpPr>
      <xdr:spPr>
        <a:xfrm>
          <a:off x="9639300" y="133540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3175</xdr:rowOff>
    </xdr:from>
    <xdr:ext cx="469900" cy="259080"/>
    <xdr:sp macro="" textlink="">
      <xdr:nvSpPr>
        <xdr:cNvPr id="412" name="商工費平均値テキスト"/>
        <xdr:cNvSpPr txBox="1"/>
      </xdr:nvSpPr>
      <xdr:spPr>
        <a:xfrm>
          <a:off x="10528300" y="13033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151765</xdr:rowOff>
    </xdr:from>
    <xdr:to xmlns:xdr="http://schemas.openxmlformats.org/drawingml/2006/spreadsheetDrawing">
      <xdr:col>55</xdr:col>
      <xdr:colOff>50800</xdr:colOff>
      <xdr:row>77</xdr:row>
      <xdr:rowOff>81915</xdr:rowOff>
    </xdr:to>
    <xdr:sp macro="" textlink="">
      <xdr:nvSpPr>
        <xdr:cNvPr id="413" name="フローチャート: 判断 412"/>
        <xdr:cNvSpPr/>
      </xdr:nvSpPr>
      <xdr:spPr>
        <a:xfrm>
          <a:off x="10426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73660</xdr:rowOff>
    </xdr:from>
    <xdr:to xmlns:xdr="http://schemas.openxmlformats.org/drawingml/2006/spreadsheetDrawing">
      <xdr:col>50</xdr:col>
      <xdr:colOff>114300</xdr:colOff>
      <xdr:row>77</xdr:row>
      <xdr:rowOff>152400</xdr:rowOff>
    </xdr:to>
    <xdr:cxnSp macro="">
      <xdr:nvCxnSpPr>
        <xdr:cNvPr id="414" name="直線コネクタ 413"/>
        <xdr:cNvCxnSpPr/>
      </xdr:nvCxnSpPr>
      <xdr:spPr>
        <a:xfrm>
          <a:off x="8750300" y="132753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xdr:rowOff>
    </xdr:from>
    <xdr:to xmlns:xdr="http://schemas.openxmlformats.org/drawingml/2006/spreadsheetDrawing">
      <xdr:col>50</xdr:col>
      <xdr:colOff>165100</xdr:colOff>
      <xdr:row>77</xdr:row>
      <xdr:rowOff>102235</xdr:rowOff>
    </xdr:to>
    <xdr:sp macro="" textlink="">
      <xdr:nvSpPr>
        <xdr:cNvPr id="415" name="フローチャート: 判断 414"/>
        <xdr:cNvSpPr/>
      </xdr:nvSpPr>
      <xdr:spPr>
        <a:xfrm>
          <a:off x="9588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118745</xdr:rowOff>
    </xdr:from>
    <xdr:ext cx="467360" cy="259080"/>
    <xdr:sp macro="" textlink="">
      <xdr:nvSpPr>
        <xdr:cNvPr id="416" name="テキスト ボックス 415"/>
        <xdr:cNvSpPr txBox="1"/>
      </xdr:nvSpPr>
      <xdr:spPr>
        <a:xfrm>
          <a:off x="9404350" y="12977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73660</xdr:rowOff>
    </xdr:from>
    <xdr:to xmlns:xdr="http://schemas.openxmlformats.org/drawingml/2006/spreadsheetDrawing">
      <xdr:col>45</xdr:col>
      <xdr:colOff>177800</xdr:colOff>
      <xdr:row>78</xdr:row>
      <xdr:rowOff>34925</xdr:rowOff>
    </xdr:to>
    <xdr:cxnSp macro="">
      <xdr:nvCxnSpPr>
        <xdr:cNvPr id="417" name="直線コネクタ 416"/>
        <xdr:cNvCxnSpPr/>
      </xdr:nvCxnSpPr>
      <xdr:spPr>
        <a:xfrm flipV="1">
          <a:off x="7861300" y="1327531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82550</xdr:rowOff>
    </xdr:from>
    <xdr:to xmlns:xdr="http://schemas.openxmlformats.org/drawingml/2006/spreadsheetDrawing">
      <xdr:col>46</xdr:col>
      <xdr:colOff>38100</xdr:colOff>
      <xdr:row>77</xdr:row>
      <xdr:rowOff>12700</xdr:rowOff>
    </xdr:to>
    <xdr:sp macro="" textlink="">
      <xdr:nvSpPr>
        <xdr:cNvPr id="418" name="フローチャート: 判断 417"/>
        <xdr:cNvSpPr/>
      </xdr:nvSpPr>
      <xdr:spPr>
        <a:xfrm>
          <a:off x="8699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29210</xdr:rowOff>
    </xdr:from>
    <xdr:ext cx="532130" cy="256540"/>
    <xdr:sp macro="" textlink="">
      <xdr:nvSpPr>
        <xdr:cNvPr id="419" name="テキスト ボックス 418"/>
        <xdr:cNvSpPr txBox="1"/>
      </xdr:nvSpPr>
      <xdr:spPr>
        <a:xfrm>
          <a:off x="8482965" y="12887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29210</xdr:rowOff>
    </xdr:from>
    <xdr:to xmlns:xdr="http://schemas.openxmlformats.org/drawingml/2006/spreadsheetDrawing">
      <xdr:col>41</xdr:col>
      <xdr:colOff>50800</xdr:colOff>
      <xdr:row>78</xdr:row>
      <xdr:rowOff>34925</xdr:rowOff>
    </xdr:to>
    <xdr:cxnSp macro="">
      <xdr:nvCxnSpPr>
        <xdr:cNvPr id="420" name="直線コネクタ 419"/>
        <xdr:cNvCxnSpPr/>
      </xdr:nvCxnSpPr>
      <xdr:spPr>
        <a:xfrm>
          <a:off x="6972300" y="134023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74930</xdr:rowOff>
    </xdr:from>
    <xdr:to xmlns:xdr="http://schemas.openxmlformats.org/drawingml/2006/spreadsheetDrawing">
      <xdr:col>41</xdr:col>
      <xdr:colOff>101600</xdr:colOff>
      <xdr:row>78</xdr:row>
      <xdr:rowOff>5080</xdr:rowOff>
    </xdr:to>
    <xdr:sp macro="" textlink="">
      <xdr:nvSpPr>
        <xdr:cNvPr id="421" name="フローチャート: 判断 420"/>
        <xdr:cNvSpPr/>
      </xdr:nvSpPr>
      <xdr:spPr>
        <a:xfrm>
          <a:off x="7810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21590</xdr:rowOff>
    </xdr:from>
    <xdr:ext cx="467360" cy="259080"/>
    <xdr:sp macro="" textlink="">
      <xdr:nvSpPr>
        <xdr:cNvPr id="422" name="テキスト ボックス 421"/>
        <xdr:cNvSpPr txBox="1"/>
      </xdr:nvSpPr>
      <xdr:spPr>
        <a:xfrm>
          <a:off x="7626350" y="1305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79375</xdr:rowOff>
    </xdr:from>
    <xdr:to xmlns:xdr="http://schemas.openxmlformats.org/drawingml/2006/spreadsheetDrawing">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26035</xdr:rowOff>
    </xdr:from>
    <xdr:ext cx="467360" cy="259080"/>
    <xdr:sp macro="" textlink="">
      <xdr:nvSpPr>
        <xdr:cNvPr id="424" name="テキスト ボックス 423"/>
        <xdr:cNvSpPr txBox="1"/>
      </xdr:nvSpPr>
      <xdr:spPr>
        <a:xfrm>
          <a:off x="6737350" y="13056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102235</xdr:rowOff>
    </xdr:from>
    <xdr:to xmlns:xdr="http://schemas.openxmlformats.org/drawingml/2006/spreadsheetDrawing">
      <xdr:col>55</xdr:col>
      <xdr:colOff>50800</xdr:colOff>
      <xdr:row>78</xdr:row>
      <xdr:rowOff>32385</xdr:rowOff>
    </xdr:to>
    <xdr:sp macro="" textlink="">
      <xdr:nvSpPr>
        <xdr:cNvPr id="430" name="楕円 429"/>
        <xdr:cNvSpPr/>
      </xdr:nvSpPr>
      <xdr:spPr>
        <a:xfrm>
          <a:off x="104267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80645</xdr:rowOff>
    </xdr:from>
    <xdr:ext cx="469900" cy="259080"/>
    <xdr:sp macro="" textlink="">
      <xdr:nvSpPr>
        <xdr:cNvPr id="431" name="商工費該当値テキスト"/>
        <xdr:cNvSpPr txBox="1"/>
      </xdr:nvSpPr>
      <xdr:spPr>
        <a:xfrm>
          <a:off x="10528300" y="13282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32" name="楕円 431"/>
        <xdr:cNvSpPr/>
      </xdr:nvSpPr>
      <xdr:spPr>
        <a:xfrm>
          <a:off x="9588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22860</xdr:rowOff>
    </xdr:from>
    <xdr:ext cx="467360" cy="259080"/>
    <xdr:sp macro="" textlink="">
      <xdr:nvSpPr>
        <xdr:cNvPr id="433" name="テキスト ボックス 432"/>
        <xdr:cNvSpPr txBox="1"/>
      </xdr:nvSpPr>
      <xdr:spPr>
        <a:xfrm>
          <a:off x="9404350" y="13395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124460</xdr:rowOff>
    </xdr:to>
    <xdr:sp macro="" textlink="">
      <xdr:nvSpPr>
        <xdr:cNvPr id="434" name="楕円 433"/>
        <xdr:cNvSpPr/>
      </xdr:nvSpPr>
      <xdr:spPr>
        <a:xfrm>
          <a:off x="8699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115570</xdr:rowOff>
    </xdr:from>
    <xdr:ext cx="467360" cy="259080"/>
    <xdr:sp macro="" textlink="">
      <xdr:nvSpPr>
        <xdr:cNvPr id="435" name="テキスト ボックス 434"/>
        <xdr:cNvSpPr txBox="1"/>
      </xdr:nvSpPr>
      <xdr:spPr>
        <a:xfrm>
          <a:off x="8515350" y="13317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155575</xdr:rowOff>
    </xdr:from>
    <xdr:to xmlns:xdr="http://schemas.openxmlformats.org/drawingml/2006/spreadsheetDrawing">
      <xdr:col>41</xdr:col>
      <xdr:colOff>101600</xdr:colOff>
      <xdr:row>78</xdr:row>
      <xdr:rowOff>86360</xdr:rowOff>
    </xdr:to>
    <xdr:sp macro="" textlink="">
      <xdr:nvSpPr>
        <xdr:cNvPr id="436" name="楕円 435"/>
        <xdr:cNvSpPr/>
      </xdr:nvSpPr>
      <xdr:spPr>
        <a:xfrm>
          <a:off x="7810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76835</xdr:rowOff>
    </xdr:from>
    <xdr:ext cx="467360" cy="256540"/>
    <xdr:sp macro="" textlink="">
      <xdr:nvSpPr>
        <xdr:cNvPr id="437" name="テキスト ボックス 436"/>
        <xdr:cNvSpPr txBox="1"/>
      </xdr:nvSpPr>
      <xdr:spPr>
        <a:xfrm>
          <a:off x="7626350" y="13449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149860</xdr:rowOff>
    </xdr:from>
    <xdr:to xmlns:xdr="http://schemas.openxmlformats.org/drawingml/2006/spreadsheetDrawing">
      <xdr:col>36</xdr:col>
      <xdr:colOff>165100</xdr:colOff>
      <xdr:row>78</xdr:row>
      <xdr:rowOff>80010</xdr:rowOff>
    </xdr:to>
    <xdr:sp macro="" textlink="">
      <xdr:nvSpPr>
        <xdr:cNvPr id="438" name="楕円 437"/>
        <xdr:cNvSpPr/>
      </xdr:nvSpPr>
      <xdr:spPr>
        <a:xfrm>
          <a:off x="6921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71120</xdr:rowOff>
    </xdr:from>
    <xdr:ext cx="467360" cy="259080"/>
    <xdr:sp macro="" textlink="">
      <xdr:nvSpPr>
        <xdr:cNvPr id="439" name="テキスト ボックス 438"/>
        <xdr:cNvSpPr txBox="1"/>
      </xdr:nvSpPr>
      <xdr:spPr>
        <a:xfrm>
          <a:off x="6737350" y="13444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8" name="テキスト ボックス 447"/>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6380" cy="259080"/>
    <xdr:sp macro="" textlink="">
      <xdr:nvSpPr>
        <xdr:cNvPr id="451" name="テキスト ボックス 450"/>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6540"/>
    <xdr:sp macro="" textlink="">
      <xdr:nvSpPr>
        <xdr:cNvPr id="453" name="テキスト ボックス 452"/>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6540"/>
    <xdr:sp macro="" textlink="">
      <xdr:nvSpPr>
        <xdr:cNvPr id="457" name="テキスト ボックス 456"/>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090" cy="258445"/>
    <xdr:sp macro="" textlink="">
      <xdr:nvSpPr>
        <xdr:cNvPr id="459" name="テキスト ボックス 458"/>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090" cy="259080"/>
    <xdr:sp macro="" textlink="">
      <xdr:nvSpPr>
        <xdr:cNvPr id="461" name="テキスト ボックス 460"/>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63" name="テキスト ボックス 462"/>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50165</xdr:rowOff>
    </xdr:from>
    <xdr:to xmlns:xdr="http://schemas.openxmlformats.org/drawingml/2006/spreadsheetDrawing">
      <xdr:col>54</xdr:col>
      <xdr:colOff>189865</xdr:colOff>
      <xdr:row>98</xdr:row>
      <xdr:rowOff>92075</xdr:rowOff>
    </xdr:to>
    <xdr:cxnSp macro="">
      <xdr:nvCxnSpPr>
        <xdr:cNvPr id="465" name="直線コネクタ 464"/>
        <xdr:cNvCxnSpPr/>
      </xdr:nvCxnSpPr>
      <xdr:spPr>
        <a:xfrm flipV="1">
          <a:off x="10475595" y="1565211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96520</xdr:rowOff>
    </xdr:from>
    <xdr:ext cx="534670" cy="259080"/>
    <xdr:sp macro="" textlink="">
      <xdr:nvSpPr>
        <xdr:cNvPr id="466" name="土木費最小値テキスト"/>
        <xdr:cNvSpPr txBox="1"/>
      </xdr:nvSpPr>
      <xdr:spPr>
        <a:xfrm>
          <a:off x="10528300" y="1689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92075</xdr:rowOff>
    </xdr:from>
    <xdr:to xmlns:xdr="http://schemas.openxmlformats.org/drawingml/2006/spreadsheetDrawing">
      <xdr:col>55</xdr:col>
      <xdr:colOff>88900</xdr:colOff>
      <xdr:row>98</xdr:row>
      <xdr:rowOff>92075</xdr:rowOff>
    </xdr:to>
    <xdr:cxnSp macro="">
      <xdr:nvCxnSpPr>
        <xdr:cNvPr id="467" name="直線コネクタ 466"/>
        <xdr:cNvCxnSpPr/>
      </xdr:nvCxnSpPr>
      <xdr:spPr>
        <a:xfrm>
          <a:off x="10388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168275</xdr:rowOff>
    </xdr:from>
    <xdr:ext cx="598805" cy="256540"/>
    <xdr:sp macro="" textlink="">
      <xdr:nvSpPr>
        <xdr:cNvPr id="468" name="土木費最大値テキスト"/>
        <xdr:cNvSpPr txBox="1"/>
      </xdr:nvSpPr>
      <xdr:spPr>
        <a:xfrm>
          <a:off x="10528300" y="154273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130,489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50165</xdr:rowOff>
    </xdr:from>
    <xdr:to xmlns:xdr="http://schemas.openxmlformats.org/drawingml/2006/spreadsheetDrawing">
      <xdr:col>55</xdr:col>
      <xdr:colOff>88900</xdr:colOff>
      <xdr:row>91</xdr:row>
      <xdr:rowOff>50165</xdr:rowOff>
    </xdr:to>
    <xdr:cxnSp macro="">
      <xdr:nvCxnSpPr>
        <xdr:cNvPr id="469" name="直線コネクタ 468"/>
        <xdr:cNvCxnSpPr/>
      </xdr:nvCxnSpPr>
      <xdr:spPr>
        <a:xfrm>
          <a:off x="10388600" y="1565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10795</xdr:rowOff>
    </xdr:from>
    <xdr:to xmlns:xdr="http://schemas.openxmlformats.org/drawingml/2006/spreadsheetDrawing">
      <xdr:col>55</xdr:col>
      <xdr:colOff>0</xdr:colOff>
      <xdr:row>94</xdr:row>
      <xdr:rowOff>38100</xdr:rowOff>
    </xdr:to>
    <xdr:cxnSp macro="">
      <xdr:nvCxnSpPr>
        <xdr:cNvPr id="470" name="直線コネクタ 469"/>
        <xdr:cNvCxnSpPr/>
      </xdr:nvCxnSpPr>
      <xdr:spPr>
        <a:xfrm flipV="1">
          <a:off x="9639300" y="161270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78740</xdr:rowOff>
    </xdr:from>
    <xdr:ext cx="534670" cy="259080"/>
    <xdr:sp macro="" textlink="">
      <xdr:nvSpPr>
        <xdr:cNvPr id="471" name="土木費平均値テキスト"/>
        <xdr:cNvSpPr txBox="1"/>
      </xdr:nvSpPr>
      <xdr:spPr>
        <a:xfrm>
          <a:off x="10528300" y="16537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100330</xdr:rowOff>
    </xdr:from>
    <xdr:to xmlns:xdr="http://schemas.openxmlformats.org/drawingml/2006/spreadsheetDrawing">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38100</xdr:rowOff>
    </xdr:from>
    <xdr:to xmlns:xdr="http://schemas.openxmlformats.org/drawingml/2006/spreadsheetDrawing">
      <xdr:col>50</xdr:col>
      <xdr:colOff>114300</xdr:colOff>
      <xdr:row>94</xdr:row>
      <xdr:rowOff>122555</xdr:rowOff>
    </xdr:to>
    <xdr:cxnSp macro="">
      <xdr:nvCxnSpPr>
        <xdr:cNvPr id="473" name="直線コネクタ 472"/>
        <xdr:cNvCxnSpPr/>
      </xdr:nvCxnSpPr>
      <xdr:spPr>
        <a:xfrm flipV="1">
          <a:off x="8750300" y="1615440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121285</xdr:rowOff>
    </xdr:from>
    <xdr:to xmlns:xdr="http://schemas.openxmlformats.org/drawingml/2006/spreadsheetDrawing">
      <xdr:col>50</xdr:col>
      <xdr:colOff>165100</xdr:colOff>
      <xdr:row>97</xdr:row>
      <xdr:rowOff>52070</xdr:rowOff>
    </xdr:to>
    <xdr:sp macro="" textlink="">
      <xdr:nvSpPr>
        <xdr:cNvPr id="474" name="フローチャート: 判断 473"/>
        <xdr:cNvSpPr/>
      </xdr:nvSpPr>
      <xdr:spPr>
        <a:xfrm>
          <a:off x="958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42545</xdr:rowOff>
    </xdr:from>
    <xdr:ext cx="532130" cy="256540"/>
    <xdr:sp macro="" textlink="">
      <xdr:nvSpPr>
        <xdr:cNvPr id="475" name="テキスト ボックス 474"/>
        <xdr:cNvSpPr txBox="1"/>
      </xdr:nvSpPr>
      <xdr:spPr>
        <a:xfrm>
          <a:off x="9371965" y="16673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110490</xdr:rowOff>
    </xdr:from>
    <xdr:to xmlns:xdr="http://schemas.openxmlformats.org/drawingml/2006/spreadsheetDrawing">
      <xdr:col>45</xdr:col>
      <xdr:colOff>177800</xdr:colOff>
      <xdr:row>94</xdr:row>
      <xdr:rowOff>122555</xdr:rowOff>
    </xdr:to>
    <xdr:cxnSp macro="">
      <xdr:nvCxnSpPr>
        <xdr:cNvPr id="476" name="直線コネクタ 475"/>
        <xdr:cNvCxnSpPr/>
      </xdr:nvCxnSpPr>
      <xdr:spPr>
        <a:xfrm>
          <a:off x="7861300" y="1605534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127635</xdr:rowOff>
    </xdr:from>
    <xdr:to xmlns:xdr="http://schemas.openxmlformats.org/drawingml/2006/spreadsheetDrawing">
      <xdr:col>46</xdr:col>
      <xdr:colOff>38100</xdr:colOff>
      <xdr:row>97</xdr:row>
      <xdr:rowOff>57785</xdr:rowOff>
    </xdr:to>
    <xdr:sp macro="" textlink="">
      <xdr:nvSpPr>
        <xdr:cNvPr id="477" name="フローチャート: 判断 476"/>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48895</xdr:rowOff>
    </xdr:from>
    <xdr:ext cx="532130" cy="259080"/>
    <xdr:sp macro="" textlink="">
      <xdr:nvSpPr>
        <xdr:cNvPr id="478" name="テキスト ボックス 477"/>
        <xdr:cNvSpPr txBox="1"/>
      </xdr:nvSpPr>
      <xdr:spPr>
        <a:xfrm>
          <a:off x="8482965" y="16679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46990</xdr:rowOff>
    </xdr:from>
    <xdr:to xmlns:xdr="http://schemas.openxmlformats.org/drawingml/2006/spreadsheetDrawing">
      <xdr:col>41</xdr:col>
      <xdr:colOff>50800</xdr:colOff>
      <xdr:row>93</xdr:row>
      <xdr:rowOff>110490</xdr:rowOff>
    </xdr:to>
    <xdr:cxnSp macro="">
      <xdr:nvCxnSpPr>
        <xdr:cNvPr id="479" name="直線コネクタ 478"/>
        <xdr:cNvCxnSpPr/>
      </xdr:nvCxnSpPr>
      <xdr:spPr>
        <a:xfrm>
          <a:off x="6972300" y="1582039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137795</xdr:rowOff>
    </xdr:from>
    <xdr:to xmlns:xdr="http://schemas.openxmlformats.org/drawingml/2006/spreadsheetDrawing">
      <xdr:col>41</xdr:col>
      <xdr:colOff>101600</xdr:colOff>
      <xdr:row>97</xdr:row>
      <xdr:rowOff>67945</xdr:rowOff>
    </xdr:to>
    <xdr:sp macro="" textlink="">
      <xdr:nvSpPr>
        <xdr:cNvPr id="480" name="フローチャート: 判断 479"/>
        <xdr:cNvSpPr/>
      </xdr:nvSpPr>
      <xdr:spPr>
        <a:xfrm>
          <a:off x="781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59055</xdr:rowOff>
    </xdr:from>
    <xdr:ext cx="532130" cy="259080"/>
    <xdr:sp macro="" textlink="">
      <xdr:nvSpPr>
        <xdr:cNvPr id="481" name="テキスト ボックス 480"/>
        <xdr:cNvSpPr txBox="1"/>
      </xdr:nvSpPr>
      <xdr:spPr>
        <a:xfrm>
          <a:off x="7593965" y="16689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129540</xdr:rowOff>
    </xdr:from>
    <xdr:to xmlns:xdr="http://schemas.openxmlformats.org/drawingml/2006/spreadsheetDrawing">
      <xdr:col>36</xdr:col>
      <xdr:colOff>165100</xdr:colOff>
      <xdr:row>97</xdr:row>
      <xdr:rowOff>59690</xdr:rowOff>
    </xdr:to>
    <xdr:sp macro="" textlink="">
      <xdr:nvSpPr>
        <xdr:cNvPr id="482" name="フローチャート: 判断 481"/>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50800</xdr:rowOff>
    </xdr:from>
    <xdr:ext cx="532130" cy="259080"/>
    <xdr:sp macro="" textlink="">
      <xdr:nvSpPr>
        <xdr:cNvPr id="483" name="テキスト ボックス 482"/>
        <xdr:cNvSpPr txBox="1"/>
      </xdr:nvSpPr>
      <xdr:spPr>
        <a:xfrm>
          <a:off x="6704965" y="16681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132080</xdr:rowOff>
    </xdr:from>
    <xdr:to xmlns:xdr="http://schemas.openxmlformats.org/drawingml/2006/spreadsheetDrawing">
      <xdr:col>55</xdr:col>
      <xdr:colOff>50800</xdr:colOff>
      <xdr:row>94</xdr:row>
      <xdr:rowOff>61595</xdr:rowOff>
    </xdr:to>
    <xdr:sp macro="" textlink="">
      <xdr:nvSpPr>
        <xdr:cNvPr id="489" name="楕円 488"/>
        <xdr:cNvSpPr/>
      </xdr:nvSpPr>
      <xdr:spPr>
        <a:xfrm>
          <a:off x="1042670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154940</xdr:rowOff>
    </xdr:from>
    <xdr:ext cx="534670" cy="256540"/>
    <xdr:sp macro="" textlink="">
      <xdr:nvSpPr>
        <xdr:cNvPr id="490" name="土木費該当値テキスト"/>
        <xdr:cNvSpPr txBox="1"/>
      </xdr:nvSpPr>
      <xdr:spPr>
        <a:xfrm>
          <a:off x="10528300" y="159283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158750</xdr:rowOff>
    </xdr:from>
    <xdr:to xmlns:xdr="http://schemas.openxmlformats.org/drawingml/2006/spreadsheetDrawing">
      <xdr:col>50</xdr:col>
      <xdr:colOff>165100</xdr:colOff>
      <xdr:row>94</xdr:row>
      <xdr:rowOff>88900</xdr:rowOff>
    </xdr:to>
    <xdr:sp macro="" textlink="">
      <xdr:nvSpPr>
        <xdr:cNvPr id="491" name="楕円 490"/>
        <xdr:cNvSpPr/>
      </xdr:nvSpPr>
      <xdr:spPr>
        <a:xfrm>
          <a:off x="958850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105410</xdr:rowOff>
    </xdr:from>
    <xdr:ext cx="532130" cy="259080"/>
    <xdr:sp macro="" textlink="">
      <xdr:nvSpPr>
        <xdr:cNvPr id="492" name="テキスト ボックス 491"/>
        <xdr:cNvSpPr txBox="1"/>
      </xdr:nvSpPr>
      <xdr:spPr>
        <a:xfrm>
          <a:off x="9371965" y="15878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71755</xdr:rowOff>
    </xdr:from>
    <xdr:to xmlns:xdr="http://schemas.openxmlformats.org/drawingml/2006/spreadsheetDrawing">
      <xdr:col>46</xdr:col>
      <xdr:colOff>38100</xdr:colOff>
      <xdr:row>95</xdr:row>
      <xdr:rowOff>1905</xdr:rowOff>
    </xdr:to>
    <xdr:sp macro="" textlink="">
      <xdr:nvSpPr>
        <xdr:cNvPr id="493" name="楕円 492"/>
        <xdr:cNvSpPr/>
      </xdr:nvSpPr>
      <xdr:spPr>
        <a:xfrm>
          <a:off x="8699500" y="161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18415</xdr:rowOff>
    </xdr:from>
    <xdr:ext cx="532130" cy="256540"/>
    <xdr:sp macro="" textlink="">
      <xdr:nvSpPr>
        <xdr:cNvPr id="494" name="テキスト ボックス 493"/>
        <xdr:cNvSpPr txBox="1"/>
      </xdr:nvSpPr>
      <xdr:spPr>
        <a:xfrm>
          <a:off x="8482965" y="159632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59690</xdr:rowOff>
    </xdr:from>
    <xdr:to xmlns:xdr="http://schemas.openxmlformats.org/drawingml/2006/spreadsheetDrawing">
      <xdr:col>41</xdr:col>
      <xdr:colOff>101600</xdr:colOff>
      <xdr:row>93</xdr:row>
      <xdr:rowOff>161290</xdr:rowOff>
    </xdr:to>
    <xdr:sp macro="" textlink="">
      <xdr:nvSpPr>
        <xdr:cNvPr id="495" name="楕円 494"/>
        <xdr:cNvSpPr/>
      </xdr:nvSpPr>
      <xdr:spPr>
        <a:xfrm>
          <a:off x="78105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6350</xdr:rowOff>
    </xdr:from>
    <xdr:ext cx="532130" cy="256540"/>
    <xdr:sp macro="" textlink="">
      <xdr:nvSpPr>
        <xdr:cNvPr id="496" name="テキスト ボックス 495"/>
        <xdr:cNvSpPr txBox="1"/>
      </xdr:nvSpPr>
      <xdr:spPr>
        <a:xfrm>
          <a:off x="7593965" y="15779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167640</xdr:rowOff>
    </xdr:from>
    <xdr:to xmlns:xdr="http://schemas.openxmlformats.org/drawingml/2006/spreadsheetDrawing">
      <xdr:col>36</xdr:col>
      <xdr:colOff>165100</xdr:colOff>
      <xdr:row>92</xdr:row>
      <xdr:rowOff>97790</xdr:rowOff>
    </xdr:to>
    <xdr:sp macro="" textlink="">
      <xdr:nvSpPr>
        <xdr:cNvPr id="497" name="楕円 496"/>
        <xdr:cNvSpPr/>
      </xdr:nvSpPr>
      <xdr:spPr>
        <a:xfrm>
          <a:off x="6921500"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90</xdr:row>
      <xdr:rowOff>114300</xdr:rowOff>
    </xdr:from>
    <xdr:ext cx="596265" cy="259080"/>
    <xdr:sp macro="" textlink="">
      <xdr:nvSpPr>
        <xdr:cNvPr id="498" name="テキスト ボックス 497"/>
        <xdr:cNvSpPr txBox="1"/>
      </xdr:nvSpPr>
      <xdr:spPr>
        <a:xfrm>
          <a:off x="6672580" y="155448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07" name="テキスト ボックス 506"/>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6380" cy="256540"/>
    <xdr:sp macro="" textlink="">
      <xdr:nvSpPr>
        <xdr:cNvPr id="509" name="テキスト ボックス 508"/>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0" name="直線コネクタ 50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1" name="テキスト ボックス 51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2" name="直線コネクタ 51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3" name="テキスト ボックス 51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4" name="直線コネクタ 51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6540"/>
    <xdr:sp macro="" textlink="">
      <xdr:nvSpPr>
        <xdr:cNvPr id="515" name="テキスト ボックス 514"/>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6" name="直線コネクタ 51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7" name="テキスト ボックス 51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8" name="直線コネクタ 51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9" name="テキスト ボックス 51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6540"/>
    <xdr:sp macro="" textlink="">
      <xdr:nvSpPr>
        <xdr:cNvPr id="521" name="テキスト ボックス 520"/>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39</xdr:row>
      <xdr:rowOff>37465</xdr:rowOff>
    </xdr:to>
    <xdr:cxnSp macro="">
      <xdr:nvCxnSpPr>
        <xdr:cNvPr id="523" name="直線コネクタ 522"/>
        <xdr:cNvCxnSpPr/>
      </xdr:nvCxnSpPr>
      <xdr:spPr>
        <a:xfrm flipV="1">
          <a:off x="16317595" y="536448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41275</xdr:rowOff>
    </xdr:from>
    <xdr:ext cx="534670" cy="256540"/>
    <xdr:sp macro="" textlink="">
      <xdr:nvSpPr>
        <xdr:cNvPr id="524" name="消防費最小値テキスト"/>
        <xdr:cNvSpPr txBox="1"/>
      </xdr:nvSpPr>
      <xdr:spPr>
        <a:xfrm>
          <a:off x="16370300" y="67278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37465</xdr:rowOff>
    </xdr:from>
    <xdr:to xmlns:xdr="http://schemas.openxmlformats.org/drawingml/2006/spreadsheetDrawing">
      <xdr:col>86</xdr:col>
      <xdr:colOff>25400</xdr:colOff>
      <xdr:row>39</xdr:row>
      <xdr:rowOff>37465</xdr:rowOff>
    </xdr:to>
    <xdr:cxnSp macro="">
      <xdr:nvCxnSpPr>
        <xdr:cNvPr id="525" name="直線コネクタ 524"/>
        <xdr:cNvCxnSpPr/>
      </xdr:nvCxnSpPr>
      <xdr:spPr>
        <a:xfrm>
          <a:off x="16230600" y="672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167640</xdr:rowOff>
    </xdr:from>
    <xdr:ext cx="534670" cy="256540"/>
    <xdr:sp macro="" textlink="">
      <xdr:nvSpPr>
        <xdr:cNvPr id="526" name="消防費最大値テキスト"/>
        <xdr:cNvSpPr txBox="1"/>
      </xdr:nvSpPr>
      <xdr:spPr>
        <a:xfrm>
          <a:off x="16370300" y="5139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27" name="直線コネクタ 526"/>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35560</xdr:rowOff>
    </xdr:from>
    <xdr:to xmlns:xdr="http://schemas.openxmlformats.org/drawingml/2006/spreadsheetDrawing">
      <xdr:col>85</xdr:col>
      <xdr:colOff>127000</xdr:colOff>
      <xdr:row>37</xdr:row>
      <xdr:rowOff>46355</xdr:rowOff>
    </xdr:to>
    <xdr:cxnSp macro="">
      <xdr:nvCxnSpPr>
        <xdr:cNvPr id="528" name="直線コネクタ 527"/>
        <xdr:cNvCxnSpPr/>
      </xdr:nvCxnSpPr>
      <xdr:spPr>
        <a:xfrm>
          <a:off x="15481300" y="63792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64135</xdr:rowOff>
    </xdr:from>
    <xdr:ext cx="534670" cy="256540"/>
    <xdr:sp macro="" textlink="">
      <xdr:nvSpPr>
        <xdr:cNvPr id="529" name="消防費平均値テキスト"/>
        <xdr:cNvSpPr txBox="1"/>
      </xdr:nvSpPr>
      <xdr:spPr>
        <a:xfrm>
          <a:off x="16370300" y="64077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177800</xdr:colOff>
      <xdr:row>38</xdr:row>
      <xdr:rowOff>15875</xdr:rowOff>
    </xdr:to>
    <xdr:sp macro="" textlink="">
      <xdr:nvSpPr>
        <xdr:cNvPr id="530" name="フローチャート: 判断 529"/>
        <xdr:cNvSpPr/>
      </xdr:nvSpPr>
      <xdr:spPr>
        <a:xfrm>
          <a:off x="16268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123825</xdr:rowOff>
    </xdr:from>
    <xdr:to xmlns:xdr="http://schemas.openxmlformats.org/drawingml/2006/spreadsheetDrawing">
      <xdr:col>81</xdr:col>
      <xdr:colOff>50800</xdr:colOff>
      <xdr:row>37</xdr:row>
      <xdr:rowOff>35560</xdr:rowOff>
    </xdr:to>
    <xdr:cxnSp macro="">
      <xdr:nvCxnSpPr>
        <xdr:cNvPr id="531" name="直線コネクタ 530"/>
        <xdr:cNvCxnSpPr/>
      </xdr:nvCxnSpPr>
      <xdr:spPr>
        <a:xfrm>
          <a:off x="14592300" y="62960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69215</xdr:rowOff>
    </xdr:from>
    <xdr:to xmlns:xdr="http://schemas.openxmlformats.org/drawingml/2006/spreadsheetDrawing">
      <xdr:col>81</xdr:col>
      <xdr:colOff>101600</xdr:colOff>
      <xdr:row>37</xdr:row>
      <xdr:rowOff>170815</xdr:rowOff>
    </xdr:to>
    <xdr:sp macro="" textlink="">
      <xdr:nvSpPr>
        <xdr:cNvPr id="532" name="フローチャート: 判断 531"/>
        <xdr:cNvSpPr/>
      </xdr:nvSpPr>
      <xdr:spPr>
        <a:xfrm>
          <a:off x="15430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161925</xdr:rowOff>
    </xdr:from>
    <xdr:ext cx="532130" cy="259080"/>
    <xdr:sp macro="" textlink="">
      <xdr:nvSpPr>
        <xdr:cNvPr id="533" name="テキスト ボックス 532"/>
        <xdr:cNvSpPr txBox="1"/>
      </xdr:nvSpPr>
      <xdr:spPr>
        <a:xfrm>
          <a:off x="15213965" y="6505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123825</xdr:rowOff>
    </xdr:from>
    <xdr:to xmlns:xdr="http://schemas.openxmlformats.org/drawingml/2006/spreadsheetDrawing">
      <xdr:col>76</xdr:col>
      <xdr:colOff>114300</xdr:colOff>
      <xdr:row>37</xdr:row>
      <xdr:rowOff>15875</xdr:rowOff>
    </xdr:to>
    <xdr:cxnSp macro="">
      <xdr:nvCxnSpPr>
        <xdr:cNvPr id="534" name="直線コネクタ 533"/>
        <xdr:cNvCxnSpPr/>
      </xdr:nvCxnSpPr>
      <xdr:spPr>
        <a:xfrm flipV="1">
          <a:off x="13703300" y="629602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36830</xdr:rowOff>
    </xdr:from>
    <xdr:to xmlns:xdr="http://schemas.openxmlformats.org/drawingml/2006/spreadsheetDrawing">
      <xdr:col>76</xdr:col>
      <xdr:colOff>165100</xdr:colOff>
      <xdr:row>37</xdr:row>
      <xdr:rowOff>138430</xdr:rowOff>
    </xdr:to>
    <xdr:sp macro="" textlink="">
      <xdr:nvSpPr>
        <xdr:cNvPr id="535" name="フローチャート: 判断 534"/>
        <xdr:cNvSpPr/>
      </xdr:nvSpPr>
      <xdr:spPr>
        <a:xfrm>
          <a:off x="1454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129540</xdr:rowOff>
    </xdr:from>
    <xdr:ext cx="532130" cy="259080"/>
    <xdr:sp macro="" textlink="">
      <xdr:nvSpPr>
        <xdr:cNvPr id="536" name="テキスト ボックス 535"/>
        <xdr:cNvSpPr txBox="1"/>
      </xdr:nvSpPr>
      <xdr:spPr>
        <a:xfrm>
          <a:off x="14324965" y="6473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148590</xdr:rowOff>
    </xdr:from>
    <xdr:to xmlns:xdr="http://schemas.openxmlformats.org/drawingml/2006/spreadsheetDrawing">
      <xdr:col>71</xdr:col>
      <xdr:colOff>177800</xdr:colOff>
      <xdr:row>37</xdr:row>
      <xdr:rowOff>15875</xdr:rowOff>
    </xdr:to>
    <xdr:cxnSp macro="">
      <xdr:nvCxnSpPr>
        <xdr:cNvPr id="537" name="直線コネクタ 536"/>
        <xdr:cNvCxnSpPr/>
      </xdr:nvCxnSpPr>
      <xdr:spPr>
        <a:xfrm>
          <a:off x="12814300" y="63207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54610</xdr:rowOff>
    </xdr:from>
    <xdr:to xmlns:xdr="http://schemas.openxmlformats.org/drawingml/2006/spreadsheetDrawing">
      <xdr:col>72</xdr:col>
      <xdr:colOff>38100</xdr:colOff>
      <xdr:row>37</xdr:row>
      <xdr:rowOff>156210</xdr:rowOff>
    </xdr:to>
    <xdr:sp macro="" textlink="">
      <xdr:nvSpPr>
        <xdr:cNvPr id="538" name="フローチャート: 判断 537"/>
        <xdr:cNvSpPr/>
      </xdr:nvSpPr>
      <xdr:spPr>
        <a:xfrm>
          <a:off x="1365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147320</xdr:rowOff>
    </xdr:from>
    <xdr:ext cx="532130" cy="259080"/>
    <xdr:sp macro="" textlink="">
      <xdr:nvSpPr>
        <xdr:cNvPr id="539" name="テキスト ボックス 538"/>
        <xdr:cNvSpPr txBox="1"/>
      </xdr:nvSpPr>
      <xdr:spPr>
        <a:xfrm>
          <a:off x="13435965" y="6490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77470</xdr:rowOff>
    </xdr:from>
    <xdr:to xmlns:xdr="http://schemas.openxmlformats.org/drawingml/2006/spreadsheetDrawing">
      <xdr:col>67</xdr:col>
      <xdr:colOff>101600</xdr:colOff>
      <xdr:row>38</xdr:row>
      <xdr:rowOff>7620</xdr:rowOff>
    </xdr:to>
    <xdr:sp macro="" textlink="">
      <xdr:nvSpPr>
        <xdr:cNvPr id="540" name="フローチャート: 判断 539"/>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170180</xdr:rowOff>
    </xdr:from>
    <xdr:ext cx="532130" cy="259080"/>
    <xdr:sp macro="" textlink="">
      <xdr:nvSpPr>
        <xdr:cNvPr id="541" name="テキスト ボックス 540"/>
        <xdr:cNvSpPr txBox="1"/>
      </xdr:nvSpPr>
      <xdr:spPr>
        <a:xfrm>
          <a:off x="12546965" y="6513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167005</xdr:rowOff>
    </xdr:from>
    <xdr:to xmlns:xdr="http://schemas.openxmlformats.org/drawingml/2006/spreadsheetDrawing">
      <xdr:col>85</xdr:col>
      <xdr:colOff>177800</xdr:colOff>
      <xdr:row>37</xdr:row>
      <xdr:rowOff>97790</xdr:rowOff>
    </xdr:to>
    <xdr:sp macro="" textlink="">
      <xdr:nvSpPr>
        <xdr:cNvPr id="547" name="楕円 546"/>
        <xdr:cNvSpPr/>
      </xdr:nvSpPr>
      <xdr:spPr>
        <a:xfrm>
          <a:off x="16268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19050</xdr:rowOff>
    </xdr:from>
    <xdr:ext cx="534670" cy="256540"/>
    <xdr:sp macro="" textlink="">
      <xdr:nvSpPr>
        <xdr:cNvPr id="548" name="消防費該当値テキスト"/>
        <xdr:cNvSpPr txBox="1"/>
      </xdr:nvSpPr>
      <xdr:spPr>
        <a:xfrm>
          <a:off x="16370300" y="6191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156210</xdr:rowOff>
    </xdr:from>
    <xdr:to xmlns:xdr="http://schemas.openxmlformats.org/drawingml/2006/spreadsheetDrawing">
      <xdr:col>81</xdr:col>
      <xdr:colOff>101600</xdr:colOff>
      <xdr:row>37</xdr:row>
      <xdr:rowOff>86360</xdr:rowOff>
    </xdr:to>
    <xdr:sp macro="" textlink="">
      <xdr:nvSpPr>
        <xdr:cNvPr id="549" name="楕円 548"/>
        <xdr:cNvSpPr/>
      </xdr:nvSpPr>
      <xdr:spPr>
        <a:xfrm>
          <a:off x="15430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102870</xdr:rowOff>
    </xdr:from>
    <xdr:ext cx="532130" cy="259080"/>
    <xdr:sp macro="" textlink="">
      <xdr:nvSpPr>
        <xdr:cNvPr id="550" name="テキスト ボックス 549"/>
        <xdr:cNvSpPr txBox="1"/>
      </xdr:nvSpPr>
      <xdr:spPr>
        <a:xfrm>
          <a:off x="15213965" y="6103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73025</xdr:rowOff>
    </xdr:from>
    <xdr:to xmlns:xdr="http://schemas.openxmlformats.org/drawingml/2006/spreadsheetDrawing">
      <xdr:col>76</xdr:col>
      <xdr:colOff>165100</xdr:colOff>
      <xdr:row>37</xdr:row>
      <xdr:rowOff>3175</xdr:rowOff>
    </xdr:to>
    <xdr:sp macro="" textlink="">
      <xdr:nvSpPr>
        <xdr:cNvPr id="551" name="楕円 550"/>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19685</xdr:rowOff>
    </xdr:from>
    <xdr:ext cx="532130" cy="256540"/>
    <xdr:sp macro="" textlink="">
      <xdr:nvSpPr>
        <xdr:cNvPr id="552" name="テキスト ボックス 551"/>
        <xdr:cNvSpPr txBox="1"/>
      </xdr:nvSpPr>
      <xdr:spPr>
        <a:xfrm>
          <a:off x="14324965" y="60204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136525</xdr:rowOff>
    </xdr:from>
    <xdr:to xmlns:xdr="http://schemas.openxmlformats.org/drawingml/2006/spreadsheetDrawing">
      <xdr:col>72</xdr:col>
      <xdr:colOff>38100</xdr:colOff>
      <xdr:row>37</xdr:row>
      <xdr:rowOff>66675</xdr:rowOff>
    </xdr:to>
    <xdr:sp macro="" textlink="">
      <xdr:nvSpPr>
        <xdr:cNvPr id="553" name="楕円 552"/>
        <xdr:cNvSpPr/>
      </xdr:nvSpPr>
      <xdr:spPr>
        <a:xfrm>
          <a:off x="13652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83185</xdr:rowOff>
    </xdr:from>
    <xdr:ext cx="532130" cy="259080"/>
    <xdr:sp macro="" textlink="">
      <xdr:nvSpPr>
        <xdr:cNvPr id="554" name="テキスト ボックス 553"/>
        <xdr:cNvSpPr txBox="1"/>
      </xdr:nvSpPr>
      <xdr:spPr>
        <a:xfrm>
          <a:off x="13435965" y="6083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97790</xdr:rowOff>
    </xdr:from>
    <xdr:to xmlns:xdr="http://schemas.openxmlformats.org/drawingml/2006/spreadsheetDrawing">
      <xdr:col>67</xdr:col>
      <xdr:colOff>101600</xdr:colOff>
      <xdr:row>37</xdr:row>
      <xdr:rowOff>27940</xdr:rowOff>
    </xdr:to>
    <xdr:sp macro="" textlink="">
      <xdr:nvSpPr>
        <xdr:cNvPr id="555" name="楕円 554"/>
        <xdr:cNvSpPr/>
      </xdr:nvSpPr>
      <xdr:spPr>
        <a:xfrm>
          <a:off x="1276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44450</xdr:rowOff>
    </xdr:from>
    <xdr:ext cx="532130" cy="259080"/>
    <xdr:sp macro="" textlink="">
      <xdr:nvSpPr>
        <xdr:cNvPr id="556" name="テキスト ボックス 555"/>
        <xdr:cNvSpPr txBox="1"/>
      </xdr:nvSpPr>
      <xdr:spPr>
        <a:xfrm>
          <a:off x="12546965" y="6045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65" name="テキスト ボックス 564"/>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6380" cy="256540"/>
    <xdr:sp macro="" textlink="">
      <xdr:nvSpPr>
        <xdr:cNvPr id="567" name="テキスト ボックス 566"/>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8" name="直線コネクタ 56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9" name="テキスト ボックス 56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0" name="直線コネクタ 56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6540"/>
    <xdr:sp macro="" textlink="">
      <xdr:nvSpPr>
        <xdr:cNvPr id="571" name="テキスト ボックス 570"/>
        <xdr:cNvSpPr txBox="1"/>
      </xdr:nvSpPr>
      <xdr:spPr>
        <a:xfrm>
          <a:off x="11914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2" name="直線コネクタ 57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3" name="テキスト ボックス 57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4" name="直線コネクタ 57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6540"/>
    <xdr:sp macro="" textlink="">
      <xdr:nvSpPr>
        <xdr:cNvPr id="575" name="テキスト ボックス 574"/>
        <xdr:cNvSpPr txBox="1"/>
      </xdr:nvSpPr>
      <xdr:spPr>
        <a:xfrm>
          <a:off x="11914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6" name="直線コネクタ 57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3090" cy="258445"/>
    <xdr:sp macro="" textlink="">
      <xdr:nvSpPr>
        <xdr:cNvPr id="577" name="テキスト ボックス 576"/>
        <xdr:cNvSpPr txBox="1"/>
      </xdr:nvSpPr>
      <xdr:spPr>
        <a:xfrm>
          <a:off x="11850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8" name="直線コネクタ 57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3090" cy="259080"/>
    <xdr:sp macro="" textlink="">
      <xdr:nvSpPr>
        <xdr:cNvPr id="579" name="テキスト ボックス 578"/>
        <xdr:cNvSpPr txBox="1"/>
      </xdr:nvSpPr>
      <xdr:spPr>
        <a:xfrm>
          <a:off x="11850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0" name="直線コネクタ 57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81" name="テキスト ボックス 580"/>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137795</xdr:rowOff>
    </xdr:from>
    <xdr:to xmlns:xdr="http://schemas.openxmlformats.org/drawingml/2006/spreadsheetDrawing">
      <xdr:col>85</xdr:col>
      <xdr:colOff>126365</xdr:colOff>
      <xdr:row>59</xdr:row>
      <xdr:rowOff>9525</xdr:rowOff>
    </xdr:to>
    <xdr:cxnSp macro="">
      <xdr:nvCxnSpPr>
        <xdr:cNvPr id="583" name="直線コネクタ 582"/>
        <xdr:cNvCxnSpPr/>
      </xdr:nvCxnSpPr>
      <xdr:spPr>
        <a:xfrm flipV="1">
          <a:off x="16317595" y="871029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13335</xdr:rowOff>
    </xdr:from>
    <xdr:ext cx="534670" cy="259080"/>
    <xdr:sp macro="" textlink="">
      <xdr:nvSpPr>
        <xdr:cNvPr id="584" name="教育費最小値テキスト"/>
        <xdr:cNvSpPr txBox="1"/>
      </xdr:nvSpPr>
      <xdr:spPr>
        <a:xfrm>
          <a:off x="16370300" y="10128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9525</xdr:rowOff>
    </xdr:from>
    <xdr:to xmlns:xdr="http://schemas.openxmlformats.org/drawingml/2006/spreadsheetDrawing">
      <xdr:col>86</xdr:col>
      <xdr:colOff>25400</xdr:colOff>
      <xdr:row>59</xdr:row>
      <xdr:rowOff>9525</xdr:rowOff>
    </xdr:to>
    <xdr:cxnSp macro="">
      <xdr:nvCxnSpPr>
        <xdr:cNvPr id="585" name="直線コネクタ 584"/>
        <xdr:cNvCxnSpPr/>
      </xdr:nvCxnSpPr>
      <xdr:spPr>
        <a:xfrm>
          <a:off x="16230600" y="10125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84455</xdr:rowOff>
    </xdr:from>
    <xdr:ext cx="598805" cy="259080"/>
    <xdr:sp macro="" textlink="">
      <xdr:nvSpPr>
        <xdr:cNvPr id="586" name="教育費最大値テキスト"/>
        <xdr:cNvSpPr txBox="1"/>
      </xdr:nvSpPr>
      <xdr:spPr>
        <a:xfrm>
          <a:off x="16370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137795</xdr:rowOff>
    </xdr:from>
    <xdr:to xmlns:xdr="http://schemas.openxmlformats.org/drawingml/2006/spreadsheetDrawing">
      <xdr:col>86</xdr:col>
      <xdr:colOff>25400</xdr:colOff>
      <xdr:row>50</xdr:row>
      <xdr:rowOff>137795</xdr:rowOff>
    </xdr:to>
    <xdr:cxnSp macro="">
      <xdr:nvCxnSpPr>
        <xdr:cNvPr id="587" name="直線コネクタ 586"/>
        <xdr:cNvCxnSpPr/>
      </xdr:nvCxnSpPr>
      <xdr:spPr>
        <a:xfrm>
          <a:off x="16230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50</xdr:row>
      <xdr:rowOff>137795</xdr:rowOff>
    </xdr:from>
    <xdr:to xmlns:xdr="http://schemas.openxmlformats.org/drawingml/2006/spreadsheetDrawing">
      <xdr:col>85</xdr:col>
      <xdr:colOff>127000</xdr:colOff>
      <xdr:row>53</xdr:row>
      <xdr:rowOff>139700</xdr:rowOff>
    </xdr:to>
    <xdr:cxnSp macro="">
      <xdr:nvCxnSpPr>
        <xdr:cNvPr id="588" name="直線コネクタ 587"/>
        <xdr:cNvCxnSpPr/>
      </xdr:nvCxnSpPr>
      <xdr:spPr>
        <a:xfrm flipV="1">
          <a:off x="15481300" y="8710295"/>
          <a:ext cx="838200" cy="516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45085</xdr:rowOff>
    </xdr:from>
    <xdr:ext cx="534670" cy="258445"/>
    <xdr:sp macro="" textlink="">
      <xdr:nvSpPr>
        <xdr:cNvPr id="589" name="教育費平均値テキスト"/>
        <xdr:cNvSpPr txBox="1"/>
      </xdr:nvSpPr>
      <xdr:spPr>
        <a:xfrm>
          <a:off x="16370300" y="9646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66675</xdr:rowOff>
    </xdr:from>
    <xdr:to xmlns:xdr="http://schemas.openxmlformats.org/drawingml/2006/spreadsheetDrawing">
      <xdr:col>85</xdr:col>
      <xdr:colOff>177800</xdr:colOff>
      <xdr:row>56</xdr:row>
      <xdr:rowOff>168275</xdr:rowOff>
    </xdr:to>
    <xdr:sp macro="" textlink="">
      <xdr:nvSpPr>
        <xdr:cNvPr id="590" name="フローチャート: 判断 589"/>
        <xdr:cNvSpPr/>
      </xdr:nvSpPr>
      <xdr:spPr>
        <a:xfrm>
          <a:off x="162687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36830</xdr:rowOff>
    </xdr:from>
    <xdr:to xmlns:xdr="http://schemas.openxmlformats.org/drawingml/2006/spreadsheetDrawing">
      <xdr:col>81</xdr:col>
      <xdr:colOff>50800</xdr:colOff>
      <xdr:row>53</xdr:row>
      <xdr:rowOff>139700</xdr:rowOff>
    </xdr:to>
    <xdr:cxnSp macro="">
      <xdr:nvCxnSpPr>
        <xdr:cNvPr id="591" name="直線コネクタ 590"/>
        <xdr:cNvCxnSpPr/>
      </xdr:nvCxnSpPr>
      <xdr:spPr>
        <a:xfrm>
          <a:off x="14592300" y="91236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78105</xdr:rowOff>
    </xdr:from>
    <xdr:to xmlns:xdr="http://schemas.openxmlformats.org/drawingml/2006/spreadsheetDrawing">
      <xdr:col>81</xdr:col>
      <xdr:colOff>101600</xdr:colOff>
      <xdr:row>57</xdr:row>
      <xdr:rowOff>8255</xdr:rowOff>
    </xdr:to>
    <xdr:sp macro="" textlink="">
      <xdr:nvSpPr>
        <xdr:cNvPr id="592" name="フローチャート: 判断 591"/>
        <xdr:cNvSpPr/>
      </xdr:nvSpPr>
      <xdr:spPr>
        <a:xfrm>
          <a:off x="15430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170815</xdr:rowOff>
    </xdr:from>
    <xdr:ext cx="532130" cy="258445"/>
    <xdr:sp macro="" textlink="">
      <xdr:nvSpPr>
        <xdr:cNvPr id="593" name="テキスト ボックス 592"/>
        <xdr:cNvSpPr txBox="1"/>
      </xdr:nvSpPr>
      <xdr:spPr>
        <a:xfrm>
          <a:off x="15213965" y="97720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36830</xdr:rowOff>
    </xdr:from>
    <xdr:to xmlns:xdr="http://schemas.openxmlformats.org/drawingml/2006/spreadsheetDrawing">
      <xdr:col>76</xdr:col>
      <xdr:colOff>114300</xdr:colOff>
      <xdr:row>53</xdr:row>
      <xdr:rowOff>67945</xdr:rowOff>
    </xdr:to>
    <xdr:cxnSp macro="">
      <xdr:nvCxnSpPr>
        <xdr:cNvPr id="594" name="直線コネクタ 593"/>
        <xdr:cNvCxnSpPr/>
      </xdr:nvCxnSpPr>
      <xdr:spPr>
        <a:xfrm flipV="1">
          <a:off x="13703300" y="91236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135255</xdr:rowOff>
    </xdr:from>
    <xdr:to xmlns:xdr="http://schemas.openxmlformats.org/drawingml/2006/spreadsheetDrawing">
      <xdr:col>76</xdr:col>
      <xdr:colOff>165100</xdr:colOff>
      <xdr:row>56</xdr:row>
      <xdr:rowOff>65405</xdr:rowOff>
    </xdr:to>
    <xdr:sp macro="" textlink="">
      <xdr:nvSpPr>
        <xdr:cNvPr id="595" name="フローチャート: 判断 594"/>
        <xdr:cNvSpPr/>
      </xdr:nvSpPr>
      <xdr:spPr>
        <a:xfrm>
          <a:off x="1454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56515</xdr:rowOff>
    </xdr:from>
    <xdr:ext cx="532130" cy="258445"/>
    <xdr:sp macro="" textlink="">
      <xdr:nvSpPr>
        <xdr:cNvPr id="596" name="テキスト ボックス 595"/>
        <xdr:cNvSpPr txBox="1"/>
      </xdr:nvSpPr>
      <xdr:spPr>
        <a:xfrm>
          <a:off x="14324965" y="9657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67945</xdr:rowOff>
    </xdr:from>
    <xdr:to xmlns:xdr="http://schemas.openxmlformats.org/drawingml/2006/spreadsheetDrawing">
      <xdr:col>71</xdr:col>
      <xdr:colOff>177800</xdr:colOff>
      <xdr:row>54</xdr:row>
      <xdr:rowOff>29210</xdr:rowOff>
    </xdr:to>
    <xdr:cxnSp macro="">
      <xdr:nvCxnSpPr>
        <xdr:cNvPr id="597" name="直線コネクタ 596"/>
        <xdr:cNvCxnSpPr/>
      </xdr:nvCxnSpPr>
      <xdr:spPr>
        <a:xfrm flipV="1">
          <a:off x="12814300" y="915479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64135</xdr:rowOff>
    </xdr:from>
    <xdr:to xmlns:xdr="http://schemas.openxmlformats.org/drawingml/2006/spreadsheetDrawing">
      <xdr:col>72</xdr:col>
      <xdr:colOff>38100</xdr:colOff>
      <xdr:row>56</xdr:row>
      <xdr:rowOff>166370</xdr:rowOff>
    </xdr:to>
    <xdr:sp macro="" textlink="">
      <xdr:nvSpPr>
        <xdr:cNvPr id="598" name="フローチャート: 判断 597"/>
        <xdr:cNvSpPr/>
      </xdr:nvSpPr>
      <xdr:spPr>
        <a:xfrm>
          <a:off x="13652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156845</xdr:rowOff>
    </xdr:from>
    <xdr:ext cx="532130" cy="256540"/>
    <xdr:sp macro="" textlink="">
      <xdr:nvSpPr>
        <xdr:cNvPr id="599" name="テキスト ボックス 598"/>
        <xdr:cNvSpPr txBox="1"/>
      </xdr:nvSpPr>
      <xdr:spPr>
        <a:xfrm>
          <a:off x="13435965" y="97580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138430</xdr:rowOff>
    </xdr:from>
    <xdr:to xmlns:xdr="http://schemas.openxmlformats.org/drawingml/2006/spreadsheetDrawing">
      <xdr:col>67</xdr:col>
      <xdr:colOff>101600</xdr:colOff>
      <xdr:row>57</xdr:row>
      <xdr:rowOff>68580</xdr:rowOff>
    </xdr:to>
    <xdr:sp macro="" textlink="">
      <xdr:nvSpPr>
        <xdr:cNvPr id="600" name="フローチャート: 判断 599"/>
        <xdr:cNvSpPr/>
      </xdr:nvSpPr>
      <xdr:spPr>
        <a:xfrm>
          <a:off x="12763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59690</xdr:rowOff>
    </xdr:from>
    <xdr:ext cx="532130" cy="259080"/>
    <xdr:sp macro="" textlink="">
      <xdr:nvSpPr>
        <xdr:cNvPr id="601" name="テキスト ボックス 600"/>
        <xdr:cNvSpPr txBox="1"/>
      </xdr:nvSpPr>
      <xdr:spPr>
        <a:xfrm>
          <a:off x="12546965" y="9832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2" name="テキスト ボックス 60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3" name="テキスト ボックス 60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4" name="テキスト ボックス 60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5" name="テキスト ボックス 60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6" name="テキスト ボックス 60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50</xdr:row>
      <xdr:rowOff>86995</xdr:rowOff>
    </xdr:from>
    <xdr:to xmlns:xdr="http://schemas.openxmlformats.org/drawingml/2006/spreadsheetDrawing">
      <xdr:col>85</xdr:col>
      <xdr:colOff>177800</xdr:colOff>
      <xdr:row>51</xdr:row>
      <xdr:rowOff>17780</xdr:rowOff>
    </xdr:to>
    <xdr:sp macro="" textlink="">
      <xdr:nvSpPr>
        <xdr:cNvPr id="607" name="楕円 606"/>
        <xdr:cNvSpPr/>
      </xdr:nvSpPr>
      <xdr:spPr>
        <a:xfrm>
          <a:off x="16268700" y="8659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50</xdr:row>
      <xdr:rowOff>40640</xdr:rowOff>
    </xdr:from>
    <xdr:ext cx="598805" cy="256540"/>
    <xdr:sp macro="" textlink="">
      <xdr:nvSpPr>
        <xdr:cNvPr id="608" name="教育費該当値テキスト"/>
        <xdr:cNvSpPr txBox="1"/>
      </xdr:nvSpPr>
      <xdr:spPr>
        <a:xfrm>
          <a:off x="16370300" y="86131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88900</xdr:rowOff>
    </xdr:from>
    <xdr:to xmlns:xdr="http://schemas.openxmlformats.org/drawingml/2006/spreadsheetDrawing">
      <xdr:col>81</xdr:col>
      <xdr:colOff>101600</xdr:colOff>
      <xdr:row>54</xdr:row>
      <xdr:rowOff>19050</xdr:rowOff>
    </xdr:to>
    <xdr:sp macro="" textlink="">
      <xdr:nvSpPr>
        <xdr:cNvPr id="609" name="楕円 608"/>
        <xdr:cNvSpPr/>
      </xdr:nvSpPr>
      <xdr:spPr>
        <a:xfrm>
          <a:off x="15430500" y="91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35560</xdr:rowOff>
    </xdr:from>
    <xdr:ext cx="532130" cy="259080"/>
    <xdr:sp macro="" textlink="">
      <xdr:nvSpPr>
        <xdr:cNvPr id="610" name="テキスト ボックス 609"/>
        <xdr:cNvSpPr txBox="1"/>
      </xdr:nvSpPr>
      <xdr:spPr>
        <a:xfrm>
          <a:off x="15213965" y="8950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52</xdr:row>
      <xdr:rowOff>157480</xdr:rowOff>
    </xdr:from>
    <xdr:to xmlns:xdr="http://schemas.openxmlformats.org/drawingml/2006/spreadsheetDrawing">
      <xdr:col>76</xdr:col>
      <xdr:colOff>165100</xdr:colOff>
      <xdr:row>53</xdr:row>
      <xdr:rowOff>87630</xdr:rowOff>
    </xdr:to>
    <xdr:sp macro="" textlink="">
      <xdr:nvSpPr>
        <xdr:cNvPr id="611" name="楕円 610"/>
        <xdr:cNvSpPr/>
      </xdr:nvSpPr>
      <xdr:spPr>
        <a:xfrm>
          <a:off x="14541500" y="9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51</xdr:row>
      <xdr:rowOff>104140</xdr:rowOff>
    </xdr:from>
    <xdr:ext cx="532130" cy="259080"/>
    <xdr:sp macro="" textlink="">
      <xdr:nvSpPr>
        <xdr:cNvPr id="612" name="テキスト ボックス 611"/>
        <xdr:cNvSpPr txBox="1"/>
      </xdr:nvSpPr>
      <xdr:spPr>
        <a:xfrm>
          <a:off x="14324965" y="8848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17780</xdr:rowOff>
    </xdr:from>
    <xdr:to xmlns:xdr="http://schemas.openxmlformats.org/drawingml/2006/spreadsheetDrawing">
      <xdr:col>72</xdr:col>
      <xdr:colOff>38100</xdr:colOff>
      <xdr:row>53</xdr:row>
      <xdr:rowOff>118745</xdr:rowOff>
    </xdr:to>
    <xdr:sp macro="" textlink="">
      <xdr:nvSpPr>
        <xdr:cNvPr id="613" name="楕円 612"/>
        <xdr:cNvSpPr/>
      </xdr:nvSpPr>
      <xdr:spPr>
        <a:xfrm>
          <a:off x="13652500" y="9104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51</xdr:row>
      <xdr:rowOff>135255</xdr:rowOff>
    </xdr:from>
    <xdr:ext cx="532130" cy="256540"/>
    <xdr:sp macro="" textlink="">
      <xdr:nvSpPr>
        <xdr:cNvPr id="614" name="テキスト ボックス 613"/>
        <xdr:cNvSpPr txBox="1"/>
      </xdr:nvSpPr>
      <xdr:spPr>
        <a:xfrm>
          <a:off x="13435965" y="8879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149225</xdr:rowOff>
    </xdr:from>
    <xdr:to xmlns:xdr="http://schemas.openxmlformats.org/drawingml/2006/spreadsheetDrawing">
      <xdr:col>67</xdr:col>
      <xdr:colOff>101600</xdr:colOff>
      <xdr:row>54</xdr:row>
      <xdr:rowOff>79375</xdr:rowOff>
    </xdr:to>
    <xdr:sp macro="" textlink="">
      <xdr:nvSpPr>
        <xdr:cNvPr id="615" name="楕円 614"/>
        <xdr:cNvSpPr/>
      </xdr:nvSpPr>
      <xdr:spPr>
        <a:xfrm>
          <a:off x="12763500" y="92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95885</xdr:rowOff>
    </xdr:from>
    <xdr:ext cx="532130" cy="259080"/>
    <xdr:sp macro="" textlink="">
      <xdr:nvSpPr>
        <xdr:cNvPr id="616" name="テキスト ボックス 615"/>
        <xdr:cNvSpPr txBox="1"/>
      </xdr:nvSpPr>
      <xdr:spPr>
        <a:xfrm>
          <a:off x="12546965" y="9011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25" name="テキスト ボックス 624"/>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6" name="直線コネクタ 62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7" name="直線コネクタ 62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628" name="テキスト ボックス 627"/>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9" name="直線コネクタ 62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6540"/>
    <xdr:sp macro="" textlink="">
      <xdr:nvSpPr>
        <xdr:cNvPr id="630" name="テキスト ボックス 629"/>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1" name="直線コネクタ 63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2" name="テキスト ボックス 63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3" name="直線コネクタ 63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6540"/>
    <xdr:sp macro="" textlink="">
      <xdr:nvSpPr>
        <xdr:cNvPr id="634" name="テキスト ボックス 633"/>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5" name="直線コネクタ 63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6" name="テキスト ボックス 63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7" name="直線コネクタ 63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090" cy="259080"/>
    <xdr:sp macro="" textlink="">
      <xdr:nvSpPr>
        <xdr:cNvPr id="638" name="テキスト ボックス 637"/>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9" name="直線コネクタ 63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40" name="テキスト ボックス 639"/>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79</xdr:row>
      <xdr:rowOff>99060</xdr:rowOff>
    </xdr:to>
    <xdr:cxnSp macro="">
      <xdr:nvCxnSpPr>
        <xdr:cNvPr id="642" name="直線コネクタ 641"/>
        <xdr:cNvCxnSpPr/>
      </xdr:nvCxnSpPr>
      <xdr:spPr>
        <a:xfrm flipV="1">
          <a:off x="16317595" y="12182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125095</xdr:rowOff>
    </xdr:from>
    <xdr:ext cx="249555" cy="258445"/>
    <xdr:sp macro="" textlink="">
      <xdr:nvSpPr>
        <xdr:cNvPr id="643" name="災害復旧費最小値テキスト"/>
        <xdr:cNvSpPr txBox="1"/>
      </xdr:nvSpPr>
      <xdr:spPr>
        <a:xfrm>
          <a:off x="16370300" y="13669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4" name="直線コネクタ 64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128270</xdr:rowOff>
    </xdr:from>
    <xdr:ext cx="534670" cy="259080"/>
    <xdr:sp macro="" textlink="">
      <xdr:nvSpPr>
        <xdr:cNvPr id="645" name="災害復旧費最大値テキスト"/>
        <xdr:cNvSpPr txBox="1"/>
      </xdr:nvSpPr>
      <xdr:spPr>
        <a:xfrm>
          <a:off x="16370300" y="11958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46" name="直線コネクタ 645"/>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95250</xdr:rowOff>
    </xdr:from>
    <xdr:to xmlns:xdr="http://schemas.openxmlformats.org/drawingml/2006/spreadsheetDrawing">
      <xdr:col>85</xdr:col>
      <xdr:colOff>127000</xdr:colOff>
      <xdr:row>79</xdr:row>
      <xdr:rowOff>99060</xdr:rowOff>
    </xdr:to>
    <xdr:cxnSp macro="">
      <xdr:nvCxnSpPr>
        <xdr:cNvPr id="647" name="直線コネクタ 646"/>
        <xdr:cNvCxnSpPr/>
      </xdr:nvCxnSpPr>
      <xdr:spPr>
        <a:xfrm flipV="1">
          <a:off x="15481300" y="136398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42545</xdr:rowOff>
    </xdr:from>
    <xdr:ext cx="469900" cy="256540"/>
    <xdr:sp macro="" textlink="">
      <xdr:nvSpPr>
        <xdr:cNvPr id="648" name="災害復旧費平均値テキスト"/>
        <xdr:cNvSpPr txBox="1"/>
      </xdr:nvSpPr>
      <xdr:spPr>
        <a:xfrm>
          <a:off x="16370300" y="134156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19685</xdr:rowOff>
    </xdr:from>
    <xdr:to xmlns:xdr="http://schemas.openxmlformats.org/drawingml/2006/spreadsheetDrawing">
      <xdr:col>85</xdr:col>
      <xdr:colOff>177800</xdr:colOff>
      <xdr:row>79</xdr:row>
      <xdr:rowOff>121285</xdr:rowOff>
    </xdr:to>
    <xdr:sp macro="" textlink="">
      <xdr:nvSpPr>
        <xdr:cNvPr id="649" name="フローチャート: 判断 648"/>
        <xdr:cNvSpPr/>
      </xdr:nvSpPr>
      <xdr:spPr>
        <a:xfrm>
          <a:off x="16268700" y="135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50" name="直線コネクタ 649"/>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12065</xdr:rowOff>
    </xdr:from>
    <xdr:to xmlns:xdr="http://schemas.openxmlformats.org/drawingml/2006/spreadsheetDrawing">
      <xdr:col>81</xdr:col>
      <xdr:colOff>101600</xdr:colOff>
      <xdr:row>79</xdr:row>
      <xdr:rowOff>113665</xdr:rowOff>
    </xdr:to>
    <xdr:sp macro="" textlink="">
      <xdr:nvSpPr>
        <xdr:cNvPr id="651" name="フローチャート: 判断 650"/>
        <xdr:cNvSpPr/>
      </xdr:nvSpPr>
      <xdr:spPr>
        <a:xfrm>
          <a:off x="15430500" y="135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130175</xdr:rowOff>
    </xdr:from>
    <xdr:ext cx="467360" cy="259080"/>
    <xdr:sp macro="" textlink="">
      <xdr:nvSpPr>
        <xdr:cNvPr id="652" name="テキスト ボックス 651"/>
        <xdr:cNvSpPr txBox="1"/>
      </xdr:nvSpPr>
      <xdr:spPr>
        <a:xfrm>
          <a:off x="15246350" y="13331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53" name="直線コネクタ 652"/>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20955</xdr:rowOff>
    </xdr:from>
    <xdr:to xmlns:xdr="http://schemas.openxmlformats.org/drawingml/2006/spreadsheetDrawing">
      <xdr:col>76</xdr:col>
      <xdr:colOff>165100</xdr:colOff>
      <xdr:row>79</xdr:row>
      <xdr:rowOff>122555</xdr:rowOff>
    </xdr:to>
    <xdr:sp macro="" textlink="">
      <xdr:nvSpPr>
        <xdr:cNvPr id="654" name="フローチャート: 判断 653"/>
        <xdr:cNvSpPr/>
      </xdr:nvSpPr>
      <xdr:spPr>
        <a:xfrm>
          <a:off x="14541500" y="13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139065</xdr:rowOff>
    </xdr:from>
    <xdr:ext cx="467360" cy="259080"/>
    <xdr:sp macro="" textlink="">
      <xdr:nvSpPr>
        <xdr:cNvPr id="655" name="テキスト ボックス 654"/>
        <xdr:cNvSpPr txBox="1"/>
      </xdr:nvSpPr>
      <xdr:spPr>
        <a:xfrm>
          <a:off x="14357350" y="13340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56" name="直線コネクタ 655"/>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15240</xdr:rowOff>
    </xdr:from>
    <xdr:to xmlns:xdr="http://schemas.openxmlformats.org/drawingml/2006/spreadsheetDrawing">
      <xdr:col>72</xdr:col>
      <xdr:colOff>38100</xdr:colOff>
      <xdr:row>79</xdr:row>
      <xdr:rowOff>116840</xdr:rowOff>
    </xdr:to>
    <xdr:sp macro="" textlink="">
      <xdr:nvSpPr>
        <xdr:cNvPr id="657" name="フローチャート: 判断 656"/>
        <xdr:cNvSpPr/>
      </xdr:nvSpPr>
      <xdr:spPr>
        <a:xfrm>
          <a:off x="13652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133350</xdr:rowOff>
    </xdr:from>
    <xdr:ext cx="467360" cy="256540"/>
    <xdr:sp macro="" textlink="">
      <xdr:nvSpPr>
        <xdr:cNvPr id="658" name="テキスト ボックス 657"/>
        <xdr:cNvSpPr txBox="1"/>
      </xdr:nvSpPr>
      <xdr:spPr>
        <a:xfrm>
          <a:off x="13468350" y="13335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23495</xdr:rowOff>
    </xdr:from>
    <xdr:to xmlns:xdr="http://schemas.openxmlformats.org/drawingml/2006/spreadsheetDrawing">
      <xdr:col>67</xdr:col>
      <xdr:colOff>101600</xdr:colOff>
      <xdr:row>79</xdr:row>
      <xdr:rowOff>125095</xdr:rowOff>
    </xdr:to>
    <xdr:sp macro="" textlink="">
      <xdr:nvSpPr>
        <xdr:cNvPr id="659" name="フローチャート: 判断 658"/>
        <xdr:cNvSpPr/>
      </xdr:nvSpPr>
      <xdr:spPr>
        <a:xfrm>
          <a:off x="12763500"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141605</xdr:rowOff>
    </xdr:from>
    <xdr:ext cx="467360" cy="259080"/>
    <xdr:sp macro="" textlink="">
      <xdr:nvSpPr>
        <xdr:cNvPr id="660" name="テキスト ボックス 659"/>
        <xdr:cNvSpPr txBox="1"/>
      </xdr:nvSpPr>
      <xdr:spPr>
        <a:xfrm>
          <a:off x="12579350" y="13343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1" name="テキスト ボックス 66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2" name="テキスト ボックス 66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3" name="テキスト ボックス 66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4" name="テキスト ボックス 66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5" name="テキスト ボックス 66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44450</xdr:rowOff>
    </xdr:from>
    <xdr:to xmlns:xdr="http://schemas.openxmlformats.org/drawingml/2006/spreadsheetDrawing">
      <xdr:col>85</xdr:col>
      <xdr:colOff>177800</xdr:colOff>
      <xdr:row>79</xdr:row>
      <xdr:rowOff>146050</xdr:rowOff>
    </xdr:to>
    <xdr:sp macro="" textlink="">
      <xdr:nvSpPr>
        <xdr:cNvPr id="666" name="楕円 665"/>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169545</xdr:rowOff>
    </xdr:from>
    <xdr:ext cx="378460" cy="256540"/>
    <xdr:sp macro="" textlink="">
      <xdr:nvSpPr>
        <xdr:cNvPr id="667" name="災害復旧費該当値テキスト"/>
        <xdr:cNvSpPr txBox="1"/>
      </xdr:nvSpPr>
      <xdr:spPr>
        <a:xfrm>
          <a:off x="16370300" y="1354264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68" name="楕円 667"/>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7015" cy="259080"/>
    <xdr:sp macro="" textlink="">
      <xdr:nvSpPr>
        <xdr:cNvPr id="669" name="テキスト ボックス 668"/>
        <xdr:cNvSpPr txBox="1"/>
      </xdr:nvSpPr>
      <xdr:spPr>
        <a:xfrm>
          <a:off x="15356840" y="13685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70" name="楕円 669"/>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7015" cy="259080"/>
    <xdr:sp macro="" textlink="">
      <xdr:nvSpPr>
        <xdr:cNvPr id="671" name="テキスト ボックス 670"/>
        <xdr:cNvSpPr txBox="1"/>
      </xdr:nvSpPr>
      <xdr:spPr>
        <a:xfrm>
          <a:off x="14467840" y="13685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72" name="楕円 671"/>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7015" cy="259080"/>
    <xdr:sp macro="" textlink="">
      <xdr:nvSpPr>
        <xdr:cNvPr id="673" name="テキスト ボックス 672"/>
        <xdr:cNvSpPr txBox="1"/>
      </xdr:nvSpPr>
      <xdr:spPr>
        <a:xfrm>
          <a:off x="13578840" y="13685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74" name="楕円 673"/>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7015" cy="259080"/>
    <xdr:sp macro="" textlink="">
      <xdr:nvSpPr>
        <xdr:cNvPr id="675" name="テキスト ボックス 674"/>
        <xdr:cNvSpPr txBox="1"/>
      </xdr:nvSpPr>
      <xdr:spPr>
        <a:xfrm>
          <a:off x="12689840" y="13685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84" name="テキスト ボックス 683"/>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5" name="直線コネクタ 68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6" name="直線コネクタ 68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87" name="テキスト ボックス 686"/>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8" name="直線コネクタ 68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6540"/>
    <xdr:sp macro="" textlink="">
      <xdr:nvSpPr>
        <xdr:cNvPr id="689" name="テキスト ボックス 688"/>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90" name="直線コネクタ 68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91" name="テキスト ボックス 69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2" name="直線コネクタ 69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6540"/>
    <xdr:sp macro="" textlink="">
      <xdr:nvSpPr>
        <xdr:cNvPr id="693" name="テキスト ボックス 692"/>
        <xdr:cNvSpPr txBox="1"/>
      </xdr:nvSpPr>
      <xdr:spPr>
        <a:xfrm>
          <a:off x="11914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4" name="直線コネクタ 69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95" name="テキスト ボックス 69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6" name="直線コネクタ 69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090" cy="259080"/>
    <xdr:sp macro="" textlink="">
      <xdr:nvSpPr>
        <xdr:cNvPr id="697" name="テキスト ボックス 696"/>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8" name="直線コネクタ 69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99" name="テキスト ボックス 698"/>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133350</xdr:rowOff>
    </xdr:to>
    <xdr:cxnSp macro="">
      <xdr:nvCxnSpPr>
        <xdr:cNvPr id="701" name="直線コネクタ 700"/>
        <xdr:cNvCxnSpPr/>
      </xdr:nvCxnSpPr>
      <xdr:spPr>
        <a:xfrm flipV="1">
          <a:off x="16317595" y="15368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702" name="公債費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133350</xdr:rowOff>
    </xdr:from>
    <xdr:to xmlns:xdr="http://schemas.openxmlformats.org/drawingml/2006/spreadsheetDrawing">
      <xdr:col>86</xdr:col>
      <xdr:colOff>25400</xdr:colOff>
      <xdr:row>98</xdr:row>
      <xdr:rowOff>133350</xdr:rowOff>
    </xdr:to>
    <xdr:cxnSp macro="">
      <xdr:nvCxnSpPr>
        <xdr:cNvPr id="703" name="直線コネクタ 702"/>
        <xdr:cNvCxnSpPr/>
      </xdr:nvCxnSpPr>
      <xdr:spPr>
        <a:xfrm>
          <a:off x="16230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704"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5" name="直線コネクタ 704"/>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69215</xdr:rowOff>
    </xdr:from>
    <xdr:to xmlns:xdr="http://schemas.openxmlformats.org/drawingml/2006/spreadsheetDrawing">
      <xdr:col>85</xdr:col>
      <xdr:colOff>127000</xdr:colOff>
      <xdr:row>92</xdr:row>
      <xdr:rowOff>64770</xdr:rowOff>
    </xdr:to>
    <xdr:cxnSp macro="">
      <xdr:nvCxnSpPr>
        <xdr:cNvPr id="706" name="直線コネクタ 705"/>
        <xdr:cNvCxnSpPr/>
      </xdr:nvCxnSpPr>
      <xdr:spPr>
        <a:xfrm flipV="1">
          <a:off x="15481300" y="15671165"/>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165100</xdr:rowOff>
    </xdr:from>
    <xdr:ext cx="534670" cy="259080"/>
    <xdr:sp macro="" textlink="">
      <xdr:nvSpPr>
        <xdr:cNvPr id="707" name="公債費平均値テキスト"/>
        <xdr:cNvSpPr txBox="1"/>
      </xdr:nvSpPr>
      <xdr:spPr>
        <a:xfrm>
          <a:off x="16370300" y="16452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15240</xdr:rowOff>
    </xdr:from>
    <xdr:to xmlns:xdr="http://schemas.openxmlformats.org/drawingml/2006/spreadsheetDrawing">
      <xdr:col>85</xdr:col>
      <xdr:colOff>177800</xdr:colOff>
      <xdr:row>96</xdr:row>
      <xdr:rowOff>116840</xdr:rowOff>
    </xdr:to>
    <xdr:sp macro="" textlink="">
      <xdr:nvSpPr>
        <xdr:cNvPr id="708" name="フローチャート: 判断 707"/>
        <xdr:cNvSpPr/>
      </xdr:nvSpPr>
      <xdr:spPr>
        <a:xfrm>
          <a:off x="162687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64770</xdr:rowOff>
    </xdr:from>
    <xdr:to xmlns:xdr="http://schemas.openxmlformats.org/drawingml/2006/spreadsheetDrawing">
      <xdr:col>81</xdr:col>
      <xdr:colOff>50800</xdr:colOff>
      <xdr:row>92</xdr:row>
      <xdr:rowOff>119380</xdr:rowOff>
    </xdr:to>
    <xdr:cxnSp macro="">
      <xdr:nvCxnSpPr>
        <xdr:cNvPr id="709" name="直線コネクタ 708"/>
        <xdr:cNvCxnSpPr/>
      </xdr:nvCxnSpPr>
      <xdr:spPr>
        <a:xfrm flipV="1">
          <a:off x="14592300" y="158381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31115</xdr:rowOff>
    </xdr:from>
    <xdr:to xmlns:xdr="http://schemas.openxmlformats.org/drawingml/2006/spreadsheetDrawing">
      <xdr:col>81</xdr:col>
      <xdr:colOff>101600</xdr:colOff>
      <xdr:row>96</xdr:row>
      <xdr:rowOff>132715</xdr:rowOff>
    </xdr:to>
    <xdr:sp macro="" textlink="">
      <xdr:nvSpPr>
        <xdr:cNvPr id="710" name="フローチャート: 判断 709"/>
        <xdr:cNvSpPr/>
      </xdr:nvSpPr>
      <xdr:spPr>
        <a:xfrm>
          <a:off x="15430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123825</xdr:rowOff>
    </xdr:from>
    <xdr:ext cx="532130" cy="256540"/>
    <xdr:sp macro="" textlink="">
      <xdr:nvSpPr>
        <xdr:cNvPr id="711" name="テキスト ボックス 710"/>
        <xdr:cNvSpPr txBox="1"/>
      </xdr:nvSpPr>
      <xdr:spPr>
        <a:xfrm>
          <a:off x="15213965" y="165830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119380</xdr:rowOff>
    </xdr:from>
    <xdr:to xmlns:xdr="http://schemas.openxmlformats.org/drawingml/2006/spreadsheetDrawing">
      <xdr:col>76</xdr:col>
      <xdr:colOff>114300</xdr:colOff>
      <xdr:row>92</xdr:row>
      <xdr:rowOff>141605</xdr:rowOff>
    </xdr:to>
    <xdr:cxnSp macro="">
      <xdr:nvCxnSpPr>
        <xdr:cNvPr id="712" name="直線コネクタ 711"/>
        <xdr:cNvCxnSpPr/>
      </xdr:nvCxnSpPr>
      <xdr:spPr>
        <a:xfrm flipV="1">
          <a:off x="13703300" y="158927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13" name="フローチャート: 判断 712"/>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145415</xdr:rowOff>
    </xdr:from>
    <xdr:ext cx="532130" cy="256540"/>
    <xdr:sp macro="" textlink="">
      <xdr:nvSpPr>
        <xdr:cNvPr id="714" name="テキスト ボックス 713"/>
        <xdr:cNvSpPr txBox="1"/>
      </xdr:nvSpPr>
      <xdr:spPr>
        <a:xfrm>
          <a:off x="14324965" y="16604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141605</xdr:rowOff>
    </xdr:from>
    <xdr:to xmlns:xdr="http://schemas.openxmlformats.org/drawingml/2006/spreadsheetDrawing">
      <xdr:col>71</xdr:col>
      <xdr:colOff>177800</xdr:colOff>
      <xdr:row>93</xdr:row>
      <xdr:rowOff>19685</xdr:rowOff>
    </xdr:to>
    <xdr:cxnSp macro="">
      <xdr:nvCxnSpPr>
        <xdr:cNvPr id="715" name="直線コネクタ 714"/>
        <xdr:cNvCxnSpPr/>
      </xdr:nvCxnSpPr>
      <xdr:spPr>
        <a:xfrm flipV="1">
          <a:off x="12814300" y="1591500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45085</xdr:rowOff>
    </xdr:from>
    <xdr:to xmlns:xdr="http://schemas.openxmlformats.org/drawingml/2006/spreadsheetDrawing">
      <xdr:col>72</xdr:col>
      <xdr:colOff>38100</xdr:colOff>
      <xdr:row>96</xdr:row>
      <xdr:rowOff>146685</xdr:rowOff>
    </xdr:to>
    <xdr:sp macro="" textlink="">
      <xdr:nvSpPr>
        <xdr:cNvPr id="716" name="フローチャート: 判断 715"/>
        <xdr:cNvSpPr/>
      </xdr:nvSpPr>
      <xdr:spPr>
        <a:xfrm>
          <a:off x="13652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137795</xdr:rowOff>
    </xdr:from>
    <xdr:ext cx="532130" cy="259080"/>
    <xdr:sp macro="" textlink="">
      <xdr:nvSpPr>
        <xdr:cNvPr id="717" name="テキスト ボックス 716"/>
        <xdr:cNvSpPr txBox="1"/>
      </xdr:nvSpPr>
      <xdr:spPr>
        <a:xfrm>
          <a:off x="13435965" y="16596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37465</xdr:rowOff>
    </xdr:from>
    <xdr:to xmlns:xdr="http://schemas.openxmlformats.org/drawingml/2006/spreadsheetDrawing">
      <xdr:col>67</xdr:col>
      <xdr:colOff>101600</xdr:colOff>
      <xdr:row>96</xdr:row>
      <xdr:rowOff>139065</xdr:rowOff>
    </xdr:to>
    <xdr:sp macro="" textlink="">
      <xdr:nvSpPr>
        <xdr:cNvPr id="718" name="フローチャート: 判断 717"/>
        <xdr:cNvSpPr/>
      </xdr:nvSpPr>
      <xdr:spPr>
        <a:xfrm>
          <a:off x="12763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130175</xdr:rowOff>
    </xdr:from>
    <xdr:ext cx="532130" cy="259080"/>
    <xdr:sp macro="" textlink="">
      <xdr:nvSpPr>
        <xdr:cNvPr id="719" name="テキスト ボックス 718"/>
        <xdr:cNvSpPr txBox="1"/>
      </xdr:nvSpPr>
      <xdr:spPr>
        <a:xfrm>
          <a:off x="12546965" y="16589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0" name="テキスト ボックス 71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1" name="テキスト ボックス 72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2" name="テキスト ボックス 72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3" name="テキスト ボックス 72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4" name="テキスト ボックス 72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18415</xdr:rowOff>
    </xdr:from>
    <xdr:to xmlns:xdr="http://schemas.openxmlformats.org/drawingml/2006/spreadsheetDrawing">
      <xdr:col>85</xdr:col>
      <xdr:colOff>177800</xdr:colOff>
      <xdr:row>91</xdr:row>
      <xdr:rowOff>120650</xdr:rowOff>
    </xdr:to>
    <xdr:sp macro="" textlink="">
      <xdr:nvSpPr>
        <xdr:cNvPr id="725" name="楕円 724"/>
        <xdr:cNvSpPr/>
      </xdr:nvSpPr>
      <xdr:spPr>
        <a:xfrm>
          <a:off x="16268700" y="1562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41275</xdr:rowOff>
    </xdr:from>
    <xdr:ext cx="534670" cy="256540"/>
    <xdr:sp macro="" textlink="">
      <xdr:nvSpPr>
        <xdr:cNvPr id="726" name="公債費該当値テキスト"/>
        <xdr:cNvSpPr txBox="1"/>
      </xdr:nvSpPr>
      <xdr:spPr>
        <a:xfrm>
          <a:off x="16370300" y="154717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13970</xdr:rowOff>
    </xdr:from>
    <xdr:to xmlns:xdr="http://schemas.openxmlformats.org/drawingml/2006/spreadsheetDrawing">
      <xdr:col>81</xdr:col>
      <xdr:colOff>101600</xdr:colOff>
      <xdr:row>92</xdr:row>
      <xdr:rowOff>115570</xdr:rowOff>
    </xdr:to>
    <xdr:sp macro="" textlink="">
      <xdr:nvSpPr>
        <xdr:cNvPr id="727" name="楕円 726"/>
        <xdr:cNvSpPr/>
      </xdr:nvSpPr>
      <xdr:spPr>
        <a:xfrm>
          <a:off x="15430500" y="157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132080</xdr:rowOff>
    </xdr:from>
    <xdr:ext cx="532130" cy="256540"/>
    <xdr:sp macro="" textlink="">
      <xdr:nvSpPr>
        <xdr:cNvPr id="728" name="テキスト ボックス 727"/>
        <xdr:cNvSpPr txBox="1"/>
      </xdr:nvSpPr>
      <xdr:spPr>
        <a:xfrm>
          <a:off x="15213965" y="15562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68580</xdr:rowOff>
    </xdr:from>
    <xdr:to xmlns:xdr="http://schemas.openxmlformats.org/drawingml/2006/spreadsheetDrawing">
      <xdr:col>76</xdr:col>
      <xdr:colOff>165100</xdr:colOff>
      <xdr:row>92</xdr:row>
      <xdr:rowOff>170180</xdr:rowOff>
    </xdr:to>
    <xdr:sp macro="" textlink="">
      <xdr:nvSpPr>
        <xdr:cNvPr id="729" name="楕円 728"/>
        <xdr:cNvSpPr/>
      </xdr:nvSpPr>
      <xdr:spPr>
        <a:xfrm>
          <a:off x="14541500" y="158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15240</xdr:rowOff>
    </xdr:from>
    <xdr:ext cx="532130" cy="259080"/>
    <xdr:sp macro="" textlink="">
      <xdr:nvSpPr>
        <xdr:cNvPr id="730" name="テキスト ボックス 729"/>
        <xdr:cNvSpPr txBox="1"/>
      </xdr:nvSpPr>
      <xdr:spPr>
        <a:xfrm>
          <a:off x="14324965" y="15617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90805</xdr:rowOff>
    </xdr:from>
    <xdr:to xmlns:xdr="http://schemas.openxmlformats.org/drawingml/2006/spreadsheetDrawing">
      <xdr:col>72</xdr:col>
      <xdr:colOff>38100</xdr:colOff>
      <xdr:row>93</xdr:row>
      <xdr:rowOff>20955</xdr:rowOff>
    </xdr:to>
    <xdr:sp macro="" textlink="">
      <xdr:nvSpPr>
        <xdr:cNvPr id="731" name="楕円 730"/>
        <xdr:cNvSpPr/>
      </xdr:nvSpPr>
      <xdr:spPr>
        <a:xfrm>
          <a:off x="13652500" y="15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37465</xdr:rowOff>
    </xdr:from>
    <xdr:ext cx="532130" cy="259080"/>
    <xdr:sp macro="" textlink="">
      <xdr:nvSpPr>
        <xdr:cNvPr id="732" name="テキスト ボックス 731"/>
        <xdr:cNvSpPr txBox="1"/>
      </xdr:nvSpPr>
      <xdr:spPr>
        <a:xfrm>
          <a:off x="13435965" y="15639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140335</xdr:rowOff>
    </xdr:from>
    <xdr:to xmlns:xdr="http://schemas.openxmlformats.org/drawingml/2006/spreadsheetDrawing">
      <xdr:col>67</xdr:col>
      <xdr:colOff>101600</xdr:colOff>
      <xdr:row>93</xdr:row>
      <xdr:rowOff>70485</xdr:rowOff>
    </xdr:to>
    <xdr:sp macro="" textlink="">
      <xdr:nvSpPr>
        <xdr:cNvPr id="733" name="楕円 732"/>
        <xdr:cNvSpPr/>
      </xdr:nvSpPr>
      <xdr:spPr>
        <a:xfrm>
          <a:off x="12763500" y="159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86995</xdr:rowOff>
    </xdr:from>
    <xdr:ext cx="532130" cy="256540"/>
    <xdr:sp macro="" textlink="">
      <xdr:nvSpPr>
        <xdr:cNvPr id="734" name="テキスト ボックス 733"/>
        <xdr:cNvSpPr txBox="1"/>
      </xdr:nvSpPr>
      <xdr:spPr>
        <a:xfrm>
          <a:off x="12546965" y="156889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43" name="テキスト ボックス 742"/>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4" name="直線コネクタ 74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45" name="直線コネクタ 74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6380" cy="259080"/>
    <xdr:sp macro="" textlink="">
      <xdr:nvSpPr>
        <xdr:cNvPr id="746" name="テキスト ボックス 745"/>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47" name="直線コネクタ 74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4820" cy="256540"/>
    <xdr:sp macro="" textlink="">
      <xdr:nvSpPr>
        <xdr:cNvPr id="748" name="テキスト ボックス 747"/>
        <xdr:cNvSpPr txBox="1"/>
      </xdr:nvSpPr>
      <xdr:spPr>
        <a:xfrm>
          <a:off x="17820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9" name="直線コネクタ 74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4820" cy="259080"/>
    <xdr:sp macro="" textlink="">
      <xdr:nvSpPr>
        <xdr:cNvPr id="750" name="テキスト ボックス 749"/>
        <xdr:cNvSpPr txBox="1"/>
      </xdr:nvSpPr>
      <xdr:spPr>
        <a:xfrm>
          <a:off x="17820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51" name="直線コネクタ 75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4820" cy="256540"/>
    <xdr:sp macro="" textlink="">
      <xdr:nvSpPr>
        <xdr:cNvPr id="752" name="テキスト ボックス 751"/>
        <xdr:cNvSpPr txBox="1"/>
      </xdr:nvSpPr>
      <xdr:spPr>
        <a:xfrm>
          <a:off x="17820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53" name="直線コネクタ 75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4820" cy="258445"/>
    <xdr:sp macro="" textlink="">
      <xdr:nvSpPr>
        <xdr:cNvPr id="754" name="テキスト ボックス 753"/>
        <xdr:cNvSpPr txBox="1"/>
      </xdr:nvSpPr>
      <xdr:spPr>
        <a:xfrm>
          <a:off x="17820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55" name="直線コネクタ 75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56" name="テキスト ボックス 75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7" name="直線コネクタ 75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58" name="テキスト ボックス 757"/>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45085</xdr:rowOff>
    </xdr:from>
    <xdr:to xmlns:xdr="http://schemas.openxmlformats.org/drawingml/2006/spreadsheetDrawing">
      <xdr:col>116</xdr:col>
      <xdr:colOff>62865</xdr:colOff>
      <xdr:row>39</xdr:row>
      <xdr:rowOff>99060</xdr:rowOff>
    </xdr:to>
    <xdr:cxnSp macro="">
      <xdr:nvCxnSpPr>
        <xdr:cNvPr id="760" name="直線コネクタ 759"/>
        <xdr:cNvCxnSpPr/>
      </xdr:nvCxnSpPr>
      <xdr:spPr>
        <a:xfrm flipV="1">
          <a:off x="22159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135255</xdr:rowOff>
    </xdr:from>
    <xdr:ext cx="249555" cy="256540"/>
    <xdr:sp macro="" textlink="">
      <xdr:nvSpPr>
        <xdr:cNvPr id="761" name="諸支出金最小値テキスト"/>
        <xdr:cNvSpPr txBox="1"/>
      </xdr:nvSpPr>
      <xdr:spPr>
        <a:xfrm>
          <a:off x="22212300" y="682180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62" name="直線コネクタ 76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163195</xdr:rowOff>
    </xdr:from>
    <xdr:ext cx="469900" cy="259080"/>
    <xdr:sp macro="" textlink="">
      <xdr:nvSpPr>
        <xdr:cNvPr id="763" name="諸支出金最大値テキスト"/>
        <xdr:cNvSpPr txBox="1"/>
      </xdr:nvSpPr>
      <xdr:spPr>
        <a:xfrm>
          <a:off x="222123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45085</xdr:rowOff>
    </xdr:from>
    <xdr:to xmlns:xdr="http://schemas.openxmlformats.org/drawingml/2006/spreadsheetDrawing">
      <xdr:col>116</xdr:col>
      <xdr:colOff>152400</xdr:colOff>
      <xdr:row>31</xdr:row>
      <xdr:rowOff>45085</xdr:rowOff>
    </xdr:to>
    <xdr:cxnSp macro="">
      <xdr:nvCxnSpPr>
        <xdr:cNvPr id="764" name="直線コネクタ 763"/>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65" name="直線コネクタ 76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52705</xdr:rowOff>
    </xdr:from>
    <xdr:ext cx="378460" cy="256540"/>
    <xdr:sp macro="" textlink="">
      <xdr:nvSpPr>
        <xdr:cNvPr id="766" name="諸支出金平均値テキスト"/>
        <xdr:cNvSpPr txBox="1"/>
      </xdr:nvSpPr>
      <xdr:spPr>
        <a:xfrm>
          <a:off x="22212300" y="656780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29845</xdr:rowOff>
    </xdr:from>
    <xdr:to xmlns:xdr="http://schemas.openxmlformats.org/drawingml/2006/spreadsheetDrawing">
      <xdr:col>116</xdr:col>
      <xdr:colOff>114300</xdr:colOff>
      <xdr:row>39</xdr:row>
      <xdr:rowOff>132080</xdr:rowOff>
    </xdr:to>
    <xdr:sp macro="" textlink="">
      <xdr:nvSpPr>
        <xdr:cNvPr id="767" name="フローチャート: 判断 766"/>
        <xdr:cNvSpPr/>
      </xdr:nvSpPr>
      <xdr:spPr>
        <a:xfrm>
          <a:off x="221107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68" name="直線コネクタ 76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38735</xdr:rowOff>
    </xdr:from>
    <xdr:to xmlns:xdr="http://schemas.openxmlformats.org/drawingml/2006/spreadsheetDrawing">
      <xdr:col>112</xdr:col>
      <xdr:colOff>38100</xdr:colOff>
      <xdr:row>39</xdr:row>
      <xdr:rowOff>140335</xdr:rowOff>
    </xdr:to>
    <xdr:sp macro="" textlink="">
      <xdr:nvSpPr>
        <xdr:cNvPr id="769" name="フローチャート: 判断 768"/>
        <xdr:cNvSpPr/>
      </xdr:nvSpPr>
      <xdr:spPr>
        <a:xfrm>
          <a:off x="21272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156845</xdr:rowOff>
    </xdr:from>
    <xdr:ext cx="313690" cy="256540"/>
    <xdr:sp macro="" textlink="">
      <xdr:nvSpPr>
        <xdr:cNvPr id="770" name="テキスト ボックス 769"/>
        <xdr:cNvSpPr txBox="1"/>
      </xdr:nvSpPr>
      <xdr:spPr>
        <a:xfrm>
          <a:off x="21166455" y="650049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71" name="直線コネクタ 77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41910</xdr:rowOff>
    </xdr:from>
    <xdr:to xmlns:xdr="http://schemas.openxmlformats.org/drawingml/2006/spreadsheetDrawing">
      <xdr:col>107</xdr:col>
      <xdr:colOff>101600</xdr:colOff>
      <xdr:row>39</xdr:row>
      <xdr:rowOff>143510</xdr:rowOff>
    </xdr:to>
    <xdr:sp macro="" textlink="">
      <xdr:nvSpPr>
        <xdr:cNvPr id="772" name="フローチャート: 判断 771"/>
        <xdr:cNvSpPr/>
      </xdr:nvSpPr>
      <xdr:spPr>
        <a:xfrm>
          <a:off x="203835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160020</xdr:rowOff>
    </xdr:from>
    <xdr:ext cx="313690" cy="259080"/>
    <xdr:sp macro="" textlink="">
      <xdr:nvSpPr>
        <xdr:cNvPr id="773" name="テキスト ボックス 772"/>
        <xdr:cNvSpPr txBox="1"/>
      </xdr:nvSpPr>
      <xdr:spPr>
        <a:xfrm>
          <a:off x="20277455" y="6503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74" name="直線コネクタ 77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34925</xdr:rowOff>
    </xdr:from>
    <xdr:to xmlns:xdr="http://schemas.openxmlformats.org/drawingml/2006/spreadsheetDrawing">
      <xdr:col>102</xdr:col>
      <xdr:colOff>165100</xdr:colOff>
      <xdr:row>39</xdr:row>
      <xdr:rowOff>136525</xdr:rowOff>
    </xdr:to>
    <xdr:sp macro="" textlink="">
      <xdr:nvSpPr>
        <xdr:cNvPr id="775" name="フローチャート: 判断 774"/>
        <xdr:cNvSpPr/>
      </xdr:nvSpPr>
      <xdr:spPr>
        <a:xfrm>
          <a:off x="19494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153035</xdr:rowOff>
    </xdr:from>
    <xdr:ext cx="313690" cy="259080"/>
    <xdr:sp macro="" textlink="">
      <xdr:nvSpPr>
        <xdr:cNvPr id="776" name="テキスト ボックス 775"/>
        <xdr:cNvSpPr txBox="1"/>
      </xdr:nvSpPr>
      <xdr:spPr>
        <a:xfrm>
          <a:off x="19388455" y="6496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43815</xdr:rowOff>
    </xdr:from>
    <xdr:to xmlns:xdr="http://schemas.openxmlformats.org/drawingml/2006/spreadsheetDrawing">
      <xdr:col>98</xdr:col>
      <xdr:colOff>38100</xdr:colOff>
      <xdr:row>39</xdr:row>
      <xdr:rowOff>145415</xdr:rowOff>
    </xdr:to>
    <xdr:sp macro="" textlink="">
      <xdr:nvSpPr>
        <xdr:cNvPr id="777" name="フローチャート: 判断 776"/>
        <xdr:cNvSpPr/>
      </xdr:nvSpPr>
      <xdr:spPr>
        <a:xfrm>
          <a:off x="18605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161925</xdr:rowOff>
    </xdr:from>
    <xdr:ext cx="313690" cy="259080"/>
    <xdr:sp macro="" textlink="">
      <xdr:nvSpPr>
        <xdr:cNvPr id="778" name="テキスト ボックス 777"/>
        <xdr:cNvSpPr txBox="1"/>
      </xdr:nvSpPr>
      <xdr:spPr>
        <a:xfrm>
          <a:off x="18499455" y="65055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9" name="テキスト ボックス 77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80" name="テキスト ボックス 77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81" name="テキスト ボックス 78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82" name="テキスト ボックス 78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3" name="テキスト ボックス 78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84" name="楕円 78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8255</xdr:rowOff>
    </xdr:from>
    <xdr:ext cx="249555" cy="256540"/>
    <xdr:sp macro="" textlink="">
      <xdr:nvSpPr>
        <xdr:cNvPr id="785" name="諸支出金該当値テキスト"/>
        <xdr:cNvSpPr txBox="1"/>
      </xdr:nvSpPr>
      <xdr:spPr>
        <a:xfrm>
          <a:off x="22212300" y="669480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86" name="楕円 78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015" cy="259080"/>
    <xdr:sp macro="" textlink="">
      <xdr:nvSpPr>
        <xdr:cNvPr id="787" name="テキスト ボックス 786"/>
        <xdr:cNvSpPr txBox="1"/>
      </xdr:nvSpPr>
      <xdr:spPr>
        <a:xfrm>
          <a:off x="21198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8" name="楕円 78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015" cy="259080"/>
    <xdr:sp macro="" textlink="">
      <xdr:nvSpPr>
        <xdr:cNvPr id="789" name="テキスト ボックス 788"/>
        <xdr:cNvSpPr txBox="1"/>
      </xdr:nvSpPr>
      <xdr:spPr>
        <a:xfrm>
          <a:off x="20309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90" name="楕円 78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015" cy="259080"/>
    <xdr:sp macro="" textlink="">
      <xdr:nvSpPr>
        <xdr:cNvPr id="791" name="テキスト ボックス 790"/>
        <xdr:cNvSpPr txBox="1"/>
      </xdr:nvSpPr>
      <xdr:spPr>
        <a:xfrm>
          <a:off x="19420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92" name="楕円 79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015" cy="259080"/>
    <xdr:sp macro="" textlink="">
      <xdr:nvSpPr>
        <xdr:cNvPr id="793" name="テキスト ボックス 792"/>
        <xdr:cNvSpPr txBox="1"/>
      </xdr:nvSpPr>
      <xdr:spPr>
        <a:xfrm>
          <a:off x="18531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802" name="テキスト ボックス 801"/>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3" name="直線コネクタ 80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4" name="直線コネクタ 80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6380" cy="256540"/>
    <xdr:sp macro="" textlink="">
      <xdr:nvSpPr>
        <xdr:cNvPr id="805" name="テキスト ボックス 804"/>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6380" cy="256540"/>
    <xdr:sp macro="" textlink="">
      <xdr:nvSpPr>
        <xdr:cNvPr id="807" name="テキスト ボックス 806"/>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9" name="直線コネクタ 80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1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1" name="直線コネクタ 81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1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3" name="直線コネクタ 81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14" name="直線コネクタ 81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7" name="直線コネクタ 81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015" cy="259080"/>
    <xdr:sp macro="" textlink="">
      <xdr:nvSpPr>
        <xdr:cNvPr id="819" name="テキスト ボックス 818"/>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20" name="直線コネクタ 81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9080"/>
    <xdr:sp macro="" textlink="">
      <xdr:nvSpPr>
        <xdr:cNvPr id="822" name="テキスト ボックス 821"/>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23" name="直線コネクタ 82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015" cy="259080"/>
    <xdr:sp macro="" textlink="">
      <xdr:nvSpPr>
        <xdr:cNvPr id="825" name="テキスト ボックス 824"/>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9080"/>
    <xdr:sp macro="" textlink="">
      <xdr:nvSpPr>
        <xdr:cNvPr id="827" name="テキスト ボックス 826"/>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8" name="テキスト ボックス 82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0" name="テキスト ボックス 82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3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015" cy="259080"/>
    <xdr:sp macro="" textlink="">
      <xdr:nvSpPr>
        <xdr:cNvPr id="836" name="テキスト ボックス 835"/>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9080"/>
    <xdr:sp macro="" textlink="">
      <xdr:nvSpPr>
        <xdr:cNvPr id="838" name="テキスト ボックス 837"/>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015" cy="259080"/>
    <xdr:sp macro="" textlink="">
      <xdr:nvSpPr>
        <xdr:cNvPr id="840" name="テキスト ボックス 839"/>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015" cy="259080"/>
    <xdr:sp macro="" textlink="">
      <xdr:nvSpPr>
        <xdr:cNvPr id="842" name="テキスト ボックス 841"/>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決算額全体でみると、</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費が占める割合が一番大きく、続いて、</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の順となっている。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民生費については、新型コロナウイルス感染症対策に係る子育て世帯臨時特別給付金</a:t>
          </a:r>
          <a:r>
            <a:rPr kumimoji="1" lang="ja-JP" altLang="ja-JP" sz="1100">
              <a:solidFill>
                <a:schemeClr val="dk1"/>
              </a:solidFill>
              <a:effectLst/>
              <a:latin typeface="+mn-lt"/>
              <a:ea typeface="+mn-ea"/>
              <a:cs typeface="+mn-cs"/>
            </a:rPr>
            <a:t>などにより減額となったものである。</a:t>
          </a:r>
          <a:endParaRPr lang="ja-JP" altLang="ja-JP" sz="1400">
            <a:effectLst/>
          </a:endParaRPr>
        </a:p>
        <a:p>
          <a:r>
            <a:rPr kumimoji="1" lang="ja-JP" altLang="ja-JP" sz="1100">
              <a:solidFill>
                <a:schemeClr val="dk1"/>
              </a:solidFill>
              <a:effectLst/>
              <a:latin typeface="+mn-lt"/>
              <a:ea typeface="+mn-ea"/>
              <a:cs typeface="+mn-cs"/>
            </a:rPr>
            <a:t>　教育費については、広陵中学校長寿命化改良事業や体育施設等改修などの</a:t>
          </a:r>
          <a:r>
            <a:rPr kumimoji="1" lang="ja-JP" altLang="ja-JP" sz="1100">
              <a:solidFill>
                <a:schemeClr val="dk1"/>
              </a:solidFill>
              <a:effectLst/>
              <a:latin typeface="+mn-lt"/>
              <a:ea typeface="+mn-ea"/>
              <a:cs typeface="+mn-cs"/>
            </a:rPr>
            <a:t>実施により</a:t>
          </a:r>
          <a:r>
            <a:rPr kumimoji="1" lang="ja-JP" altLang="en-US" sz="1100">
              <a:solidFill>
                <a:schemeClr val="dk1"/>
              </a:solidFill>
              <a:effectLst/>
              <a:latin typeface="+mn-lt"/>
              <a:ea typeface="+mn-ea"/>
              <a:cs typeface="+mn-cs"/>
            </a:rPr>
            <a:t>前年度比が増</a:t>
          </a:r>
          <a:r>
            <a:rPr kumimoji="1" lang="ja-JP" altLang="ja-JP" sz="1100">
              <a:solidFill>
                <a:schemeClr val="dk1"/>
              </a:solidFill>
              <a:effectLst/>
              <a:latin typeface="+mn-lt"/>
              <a:ea typeface="+mn-ea"/>
              <a:cs typeface="+mn-cs"/>
            </a:rPr>
            <a:t>額となったものである。</a:t>
          </a:r>
          <a:endParaRPr lang="ja-JP" altLang="ja-JP" sz="1400">
            <a:effectLst/>
          </a:endParaRPr>
        </a:p>
        <a:p>
          <a:r>
            <a:rPr kumimoji="1" lang="ja-JP" altLang="ja-JP" sz="1100">
              <a:solidFill>
                <a:schemeClr val="dk1"/>
              </a:solidFill>
              <a:effectLst/>
              <a:latin typeface="+mn-lt"/>
              <a:ea typeface="+mn-ea"/>
              <a:cs typeface="+mn-cs"/>
            </a:rPr>
            <a:t>　衛生費については、関係事務組合への負担金や病院会計への多額の繰出金により、類似団体と比較しても高く推移しているため、今後も財政運営上注視していく必要がある。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標準財政規模については、</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の追加交付の影響により</a:t>
          </a:r>
          <a:r>
            <a:rPr kumimoji="1" lang="ja-JP" altLang="ja-JP" sz="1100">
              <a:solidFill>
                <a:schemeClr val="dk1"/>
              </a:solidFill>
              <a:effectLst/>
              <a:latin typeface="+mn-lt"/>
              <a:ea typeface="+mn-ea"/>
              <a:cs typeface="+mn-cs"/>
            </a:rPr>
            <a:t>、昨年度より減少している。</a:t>
          </a:r>
          <a:endParaRPr lang="ja-JP" altLang="ja-JP" sz="1400">
            <a:effectLst/>
          </a:endParaRPr>
        </a:p>
        <a:p>
          <a:r>
            <a:rPr kumimoji="1" lang="ja-JP" altLang="ja-JP" sz="1100">
              <a:solidFill>
                <a:schemeClr val="dk1"/>
              </a:solidFill>
              <a:effectLst/>
              <a:latin typeface="+mn-lt"/>
              <a:ea typeface="+mn-ea"/>
              <a:cs typeface="+mn-cs"/>
            </a:rPr>
            <a:t>　また、財政調整基金</a:t>
          </a:r>
          <a:r>
            <a:rPr kumimoji="1" lang="ja-JP" altLang="ja-JP" sz="1100">
              <a:solidFill>
                <a:schemeClr val="dk1"/>
              </a:solidFill>
              <a:effectLst/>
              <a:latin typeface="+mn-lt"/>
              <a:ea typeface="+mn-ea"/>
              <a:cs typeface="+mn-cs"/>
            </a:rPr>
            <a:t>については、町有地の売払にかかる収入や国の補正予算に伴う</a:t>
          </a:r>
          <a:r>
            <a:rPr kumimoji="1" lang="ja-JP" altLang="ja-JP" sz="1100">
              <a:solidFill>
                <a:schemeClr val="dk1"/>
              </a:solidFill>
              <a:effectLst/>
              <a:latin typeface="+mn-lt"/>
              <a:ea typeface="+mn-ea"/>
              <a:cs typeface="+mn-cs"/>
            </a:rPr>
            <a:t>追加算定などにより上振れした</a:t>
          </a:r>
          <a:r>
            <a:rPr kumimoji="1" lang="ja-JP" altLang="ja-JP" sz="1100">
              <a:solidFill>
                <a:schemeClr val="dk1"/>
              </a:solidFill>
              <a:effectLst/>
              <a:latin typeface="+mn-lt"/>
              <a:ea typeface="+mn-ea"/>
              <a:cs typeface="+mn-cs"/>
            </a:rPr>
            <a:t>普通交付税などを積み立てたこと</a:t>
          </a:r>
          <a:r>
            <a:rPr kumimoji="1" lang="ja-JP" altLang="ja-JP" sz="1100">
              <a:solidFill>
                <a:schemeClr val="dk1"/>
              </a:solidFill>
              <a:effectLst/>
              <a:latin typeface="+mn-lt"/>
              <a:ea typeface="+mn-ea"/>
              <a:cs typeface="+mn-cs"/>
            </a:rPr>
            <a:t>から、残高が増加しているが、</a:t>
          </a:r>
          <a:r>
            <a:rPr kumimoji="1" lang="ja-JP" altLang="en-US" sz="1100">
              <a:solidFill>
                <a:schemeClr val="dk1"/>
              </a:solidFill>
              <a:effectLst/>
              <a:latin typeface="+mn-lt"/>
              <a:ea typeface="+mn-ea"/>
              <a:cs typeface="+mn-cs"/>
            </a:rPr>
            <a:t>実質単年度収支においては、減少している。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例年、赤字会計となっていた</a:t>
          </a:r>
          <a:r>
            <a:rPr kumimoji="1" lang="ja-JP" altLang="ja-JP" sz="1100">
              <a:solidFill>
                <a:schemeClr val="dk1"/>
              </a:solidFill>
              <a:effectLst/>
              <a:latin typeface="+mn-lt"/>
              <a:ea typeface="+mn-ea"/>
              <a:cs typeface="+mn-cs"/>
            </a:rPr>
            <a:t>町立中標津病院事業会計</a:t>
          </a:r>
          <a:r>
            <a:rPr kumimoji="1" lang="ja-JP" altLang="en-US" sz="1100">
              <a:solidFill>
                <a:schemeClr val="dk1"/>
              </a:solidFill>
              <a:effectLst/>
              <a:latin typeface="+mn-lt"/>
              <a:ea typeface="+mn-ea"/>
              <a:cs typeface="+mn-cs"/>
            </a:rPr>
            <a:t>においては、令和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年度から経営コンサルタントを招いて取り組んでいる経営改革に加え、令和３年度及び令和４年度においては診療収入が増加したことなどにより、赤字が解消された。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町立中標津病院事業会計については、赤字</a:t>
          </a:r>
          <a:r>
            <a:rPr kumimoji="1" lang="ja-JP" altLang="en-US" sz="1100">
              <a:solidFill>
                <a:schemeClr val="dk1"/>
              </a:solidFill>
              <a:effectLst/>
              <a:latin typeface="+mn-lt"/>
              <a:ea typeface="+mn-ea"/>
              <a:cs typeface="+mn-cs"/>
            </a:rPr>
            <a:t>を解消したもののなおも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一般会計からの多額の繰出金を要していることから、</a:t>
          </a:r>
          <a:r>
            <a:rPr kumimoji="1" lang="ja-JP" altLang="ja-JP" sz="1100">
              <a:solidFill>
                <a:schemeClr val="dk1"/>
              </a:solidFill>
              <a:effectLst/>
              <a:latin typeface="+mn-lt"/>
              <a:ea typeface="+mn-ea"/>
              <a:cs typeface="+mn-cs"/>
            </a:rPr>
            <a:t>さらに経営の効率化を図り、健全経営の樹立に向けて努めていく。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下水道事業特別会計においては、法適用に伴い、打切決算による3月調定分の下水道使用料未収分が、赤字額の主な要因となっている。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また、一般会計においては、</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の追加交付の影響により</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、黒字額の比率が低くなっている。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公営企業債の元利償還金に対する繰入金が減少していることや、組合等が起こした地方債の元利償還金に対する負担金等が減少しているものの、</a:t>
          </a:r>
          <a:r>
            <a:rPr kumimoji="1" lang="ja-JP" altLang="ja-JP" sz="1100">
              <a:solidFill>
                <a:schemeClr val="dk1"/>
              </a:solidFill>
              <a:effectLst/>
              <a:latin typeface="+mn-lt"/>
              <a:ea typeface="+mn-ea"/>
              <a:cs typeface="+mn-cs"/>
            </a:rPr>
            <a:t>大型の普通建設事業における元利償還金の増要因が上回ったことに伴い、実質公債費比率の分子</a:t>
          </a:r>
          <a:r>
            <a:rPr kumimoji="1" lang="ja-JP" altLang="en-US" sz="1100">
              <a:solidFill>
                <a:schemeClr val="dk1"/>
              </a:solidFill>
              <a:effectLst/>
              <a:latin typeface="+mn-lt"/>
              <a:ea typeface="+mn-ea"/>
              <a:cs typeface="+mn-cs"/>
            </a:rPr>
            <a:t>は増加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今後についても、公債費の償還額を超える町債の借入れを原則行わないなどの取り組みや、公債費負担の適正化に努める。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一般会計等に係る地方債残高が大規模建設事業等の影響で増加傾向にあるほか、基準財政需要額算入見込の減少などの増加の要因がある一方で、公営企業債等の繰入見込額の減少、組合等負担等見込額の減少、充当可能基金の増加などにより、減額となっている。</a:t>
          </a:r>
          <a:endParaRPr lang="ja-JP" altLang="ja-JP" sz="1400">
            <a:effectLst/>
          </a:endParaRPr>
        </a:p>
        <a:p>
          <a:r>
            <a:rPr kumimoji="1" lang="ja-JP" altLang="ja-JP" sz="1100">
              <a:solidFill>
                <a:schemeClr val="dk1"/>
              </a:solidFill>
              <a:effectLst/>
              <a:latin typeface="+mn-lt"/>
              <a:ea typeface="+mn-ea"/>
              <a:cs typeface="+mn-cs"/>
            </a:rPr>
            <a:t>　今後も広陵中学校長寿命化改良事業などの大規模建設事業が予定されていることから、さらなる財政の健全化に向けて公債費負担の適正化に努めるとともに、基金の運用など、効果的・効率的な行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北海道中標津町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町有地の売払にかかる収入や普通交付税の追加交付など</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、収支不足の財源調整として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繰入れを行わ</a:t>
          </a:r>
          <a:r>
            <a:rPr kumimoji="1" lang="ja-JP" altLang="en-US" sz="1300">
              <a:solidFill>
                <a:schemeClr val="dk1"/>
              </a:solidFill>
              <a:effectLst/>
              <a:latin typeface="+mn-lt"/>
              <a:ea typeface="+mn-ea"/>
              <a:cs typeface="+mn-cs"/>
            </a:rPr>
            <a:t>なかったことから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残高は</a:t>
          </a:r>
          <a:r>
            <a:rPr kumimoji="1" lang="ja-JP" altLang="ja-JP" sz="1300">
              <a:solidFill>
                <a:schemeClr val="dk1"/>
              </a:solidFill>
              <a:effectLst/>
              <a:latin typeface="+mn-lt"/>
              <a:ea typeface="+mn-ea"/>
              <a:cs typeface="+mn-cs"/>
            </a:rPr>
            <a:t>前年度と比較し増加した。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令和４年度においては、普通交付税の追加交付等により一時的に基金残高が増加したが、</a:t>
          </a:r>
          <a:r>
            <a:rPr kumimoji="1" lang="ja-JP" altLang="ja-JP" sz="1300">
              <a:solidFill>
                <a:schemeClr val="dk1"/>
              </a:solidFill>
              <a:effectLst/>
              <a:latin typeface="+mn-lt"/>
              <a:ea typeface="+mn-ea"/>
              <a:cs typeface="+mn-cs"/>
            </a:rPr>
            <a:t>今後も収支不足が見込まれることから、抜本的な施策の見直しや徹底した歳出の削減・効率化、歳入確保などにより、安定的な財政基盤を確立し収支不足の解消を図り、基金への積立を行う</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○総合体育館建設基金　～　総合体育館建設に伴い借り入れた地方債の償還などに充当する。</a:t>
          </a:r>
          <a:endParaRPr lang="ja-JP" altLang="ja-JP" sz="1300">
            <a:effectLst/>
          </a:endParaRPr>
        </a:p>
        <a:p>
          <a:r>
            <a:rPr lang="ja-JP" altLang="en-US" sz="1300">
              <a:effectLst/>
            </a:rPr>
            <a:t>　</a:t>
          </a:r>
          <a:r>
            <a:rPr kumimoji="1" lang="ja-JP" altLang="ja-JP" sz="1300">
              <a:solidFill>
                <a:schemeClr val="dk1"/>
              </a:solidFill>
              <a:effectLst/>
              <a:latin typeface="+mn-lt"/>
              <a:ea typeface="+mn-ea"/>
              <a:cs typeface="+mn-cs"/>
            </a:rPr>
            <a:t>○地域福祉基金　～　高齢者等の保健福祉の増進を図るために必要な財源に充当する。</a:t>
          </a:r>
          <a:endParaRPr lang="ja-JP" altLang="ja-JP" sz="1300">
            <a:effectLst/>
          </a:endParaRPr>
        </a:p>
        <a:p>
          <a:r>
            <a:rPr kumimoji="1" lang="ja-JP" altLang="ja-JP" sz="1300">
              <a:solidFill>
                <a:schemeClr val="dk1"/>
              </a:solidFill>
              <a:effectLst/>
              <a:latin typeface="+mn-lt"/>
              <a:ea typeface="+mn-ea"/>
              <a:cs typeface="+mn-cs"/>
            </a:rPr>
            <a:t>　○ふるさと応援基金　～　中標津町ふるさと応援制度に基づき収受した寄附金を適正に管理し、寄附者の意向を反映した施策の展開に</a:t>
          </a:r>
          <a:endParaRPr lang="ja-JP" altLang="ja-JP" sz="1300">
            <a:effectLst/>
          </a:endParaRPr>
        </a:p>
        <a:p>
          <a:r>
            <a:rPr kumimoji="1" lang="ja-JP" altLang="ja-JP" sz="1300">
              <a:solidFill>
                <a:schemeClr val="dk1"/>
              </a:solidFill>
              <a:effectLst/>
              <a:latin typeface="+mn-lt"/>
              <a:ea typeface="+mn-ea"/>
              <a:cs typeface="+mn-cs"/>
            </a:rPr>
            <a:t>　　　　　　　　　　　　　必要な経費の財源に充当する。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mn-lt"/>
              <a:ea typeface="+mn-ea"/>
              <a:cs typeface="+mn-cs"/>
            </a:rPr>
            <a:t>○地域振興基金　～　福祉活動の推進、快適な生活環境の形成を図るために必要な経費に充当する。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mn-lt"/>
              <a:ea typeface="+mn-ea"/>
              <a:cs typeface="+mn-cs"/>
            </a:rPr>
            <a:t>○特定地方交通線標津線代替輸送確保基金　～　路線バス運営費補助及びバス更新費補助などの財政需要に充当する。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近年、各分野において山積している行政課題に対応するため、目的に応じた基金の繰り入れを行ったことにより、前年度と比較し減少した。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将来に渡り町の発展に必要不可欠な施策を確実に実施するため、地域経済の状況などに配慮しながら施策の取捨選択や歳入確保を行い、基金の繰り入れを抑制しつつ有効活用を行う。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町有地の売払にかかる収入や普通交付税の追加交付など</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、収支不足の財源調整として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繰入れを行わ</a:t>
          </a:r>
          <a:r>
            <a:rPr kumimoji="1" lang="ja-JP" altLang="en-US" sz="1300">
              <a:solidFill>
                <a:schemeClr val="dk1"/>
              </a:solidFill>
              <a:effectLst/>
              <a:latin typeface="+mn-lt"/>
              <a:ea typeface="+mn-ea"/>
              <a:cs typeface="+mn-cs"/>
            </a:rPr>
            <a:t>なかったことから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残高は</a:t>
          </a:r>
          <a:r>
            <a:rPr kumimoji="1" lang="ja-JP" altLang="ja-JP" sz="1300">
              <a:solidFill>
                <a:schemeClr val="dk1"/>
              </a:solidFill>
              <a:effectLst/>
              <a:latin typeface="+mn-lt"/>
              <a:ea typeface="+mn-ea"/>
              <a:cs typeface="+mn-cs"/>
            </a:rPr>
            <a:t>前年度と比較し増加した。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今後も収支不足が見込まれることから、抜本的な施策の見直しや徹底した歳出の削減・効率化、歳入確保などにより、安定的な財政基盤を確立し収支不足の解消を図り、財政調整基金への積立を行う。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財源不足の財源調整を行わず、積立も運用利息分のみであり少額であることから、前年度から変動していない。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今後、公債費が増加することが見込まれることから、抜本的な施策の見直しや徹底した歳出の削減・効率化、歳入確保などにより、安定的な財政基盤を確立し収支不足の解消を図り、減債基金へ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22,729
22,563
684.87
17,003,178
16,745,332
164,006
8,784,912
18,480,489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類似団体平均を下回っており、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年度間における伸び率も同程度に収まっている。今後も「</a:t>
          </a:r>
          <a:r>
            <a:rPr lang="ja-JP" altLang="ja-JP" sz="1100" b="0" i="0" baseline="0">
              <a:solidFill>
                <a:schemeClr val="dk1"/>
              </a:solidFill>
              <a:effectLst/>
              <a:latin typeface="+mn-lt"/>
              <a:ea typeface="+mn-ea"/>
              <a:cs typeface="+mn-cs"/>
            </a:rPr>
            <a:t>中標津町公共施設等総合管理計画</a:t>
          </a:r>
          <a:r>
            <a:rPr kumimoji="1" lang="ja-JP" altLang="ja-JP" sz="1100">
              <a:solidFill>
                <a:schemeClr val="dk1"/>
              </a:solidFill>
              <a:effectLst/>
              <a:latin typeface="+mn-lt"/>
              <a:ea typeface="+mn-ea"/>
              <a:cs typeface="+mn-cs"/>
            </a:rPr>
            <a:t>」等に基づき、有形固定資産の適切な修繕・更新・統合・除却等に努める。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35</xdr:row>
      <xdr:rowOff>63500</xdr:rowOff>
    </xdr:to>
    <xdr:cxnSp macro="">
      <xdr:nvCxnSpPr>
        <xdr:cNvPr id="65" name="直線コネクタ 64"/>
        <xdr:cNvCxnSpPr/>
      </xdr:nvCxnSpPr>
      <xdr:spPr>
        <a:xfrm flipV="1">
          <a:off x="4760595" y="525907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66675</xdr:rowOff>
    </xdr:from>
    <xdr:ext cx="403860" cy="257810"/>
    <xdr:sp macro="" textlink="">
      <xdr:nvSpPr>
        <xdr:cNvPr id="66" name="有形固定資産減価償却率最小値テキスト"/>
        <xdr:cNvSpPr txBox="1"/>
      </xdr:nvSpPr>
      <xdr:spPr>
        <a:xfrm>
          <a:off x="4813300" y="6838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63500</xdr:rowOff>
    </xdr:from>
    <xdr:to xmlns:xdr="http://schemas.openxmlformats.org/drawingml/2006/spreadsheetDrawing">
      <xdr:col>23</xdr:col>
      <xdr:colOff>174625</xdr:colOff>
      <xdr:row>35</xdr:row>
      <xdr:rowOff>63500</xdr:rowOff>
    </xdr:to>
    <xdr:cxnSp macro="">
      <xdr:nvCxnSpPr>
        <xdr:cNvPr id="67" name="直線コネクタ 66"/>
        <xdr:cNvCxnSpPr/>
      </xdr:nvCxnSpPr>
      <xdr:spPr>
        <a:xfrm>
          <a:off x="4673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403860" cy="258445"/>
    <xdr:sp macro="" textlink="">
      <xdr:nvSpPr>
        <xdr:cNvPr id="68" name="有形固定資産減価償却率最大値テキスト"/>
        <xdr:cNvSpPr txBox="1"/>
      </xdr:nvSpPr>
      <xdr:spPr>
        <a:xfrm>
          <a:off x="4813300" y="50342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69" name="直線コネクタ 68"/>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127635</xdr:rowOff>
    </xdr:from>
    <xdr:ext cx="403860" cy="259080"/>
    <xdr:sp macro="" textlink="">
      <xdr:nvSpPr>
        <xdr:cNvPr id="70" name="有形固定資産減価償却率平均値テキスト"/>
        <xdr:cNvSpPr txBox="1"/>
      </xdr:nvSpPr>
      <xdr:spPr>
        <a:xfrm>
          <a:off x="4813300" y="60426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149225</xdr:rowOff>
    </xdr:from>
    <xdr:to xmlns:xdr="http://schemas.openxmlformats.org/drawingml/2006/spreadsheetDrawing">
      <xdr:col>23</xdr:col>
      <xdr:colOff>136525</xdr:colOff>
      <xdr:row>31</xdr:row>
      <xdr:rowOff>79375</xdr:rowOff>
    </xdr:to>
    <xdr:sp macro="" textlink="">
      <xdr:nvSpPr>
        <xdr:cNvPr id="71" name="フローチャート: 判断 70"/>
        <xdr:cNvSpPr/>
      </xdr:nvSpPr>
      <xdr:spPr>
        <a:xfrm>
          <a:off x="4711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187325</xdr:colOff>
      <xdr:row>31</xdr:row>
      <xdr:rowOff>33020</xdr:rowOff>
    </xdr:to>
    <xdr:sp macro="" textlink="">
      <xdr:nvSpPr>
        <xdr:cNvPr id="72" name="フローチャート: 判断 71"/>
        <xdr:cNvSpPr/>
      </xdr:nvSpPr>
      <xdr:spPr>
        <a:xfrm>
          <a:off x="4000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120650</xdr:rowOff>
    </xdr:from>
    <xdr:to xmlns:xdr="http://schemas.openxmlformats.org/drawingml/2006/spreadsheetDrawing">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77470</xdr:rowOff>
    </xdr:from>
    <xdr:to xmlns:xdr="http://schemas.openxmlformats.org/drawingml/2006/spreadsheetDrawing">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41275</xdr:rowOff>
    </xdr:from>
    <xdr:to xmlns:xdr="http://schemas.openxmlformats.org/drawingml/2006/spreadsheetDrawing">
      <xdr:col>7</xdr:col>
      <xdr:colOff>187325</xdr:colOff>
      <xdr:row>30</xdr:row>
      <xdr:rowOff>143510</xdr:rowOff>
    </xdr:to>
    <xdr:sp macro="" textlink="">
      <xdr:nvSpPr>
        <xdr:cNvPr id="75" name="フローチャート: 判断 74"/>
        <xdr:cNvSpPr/>
      </xdr:nvSpPr>
      <xdr:spPr>
        <a:xfrm>
          <a:off x="1714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112395</xdr:rowOff>
    </xdr:from>
    <xdr:to xmlns:xdr="http://schemas.openxmlformats.org/drawingml/2006/spreadsheetDrawing">
      <xdr:col>23</xdr:col>
      <xdr:colOff>136525</xdr:colOff>
      <xdr:row>30</xdr:row>
      <xdr:rowOff>42545</xdr:rowOff>
    </xdr:to>
    <xdr:sp macro="" textlink="">
      <xdr:nvSpPr>
        <xdr:cNvPr id="81" name="楕円 80"/>
        <xdr:cNvSpPr/>
      </xdr:nvSpPr>
      <xdr:spPr>
        <a:xfrm>
          <a:off x="47117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135255</xdr:rowOff>
    </xdr:from>
    <xdr:ext cx="403860" cy="257810"/>
    <xdr:sp macro="" textlink="">
      <xdr:nvSpPr>
        <xdr:cNvPr id="82" name="有形固定資産減価償却率該当値テキスト"/>
        <xdr:cNvSpPr txBox="1"/>
      </xdr:nvSpPr>
      <xdr:spPr>
        <a:xfrm>
          <a:off x="4813300" y="5707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33020</xdr:rowOff>
    </xdr:from>
    <xdr:to xmlns:xdr="http://schemas.openxmlformats.org/drawingml/2006/spreadsheetDrawing">
      <xdr:col>19</xdr:col>
      <xdr:colOff>187325</xdr:colOff>
      <xdr:row>29</xdr:row>
      <xdr:rowOff>134620</xdr:rowOff>
    </xdr:to>
    <xdr:sp macro="" textlink="">
      <xdr:nvSpPr>
        <xdr:cNvPr id="83" name="楕円 82"/>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83820</xdr:rowOff>
    </xdr:from>
    <xdr:to xmlns:xdr="http://schemas.openxmlformats.org/drawingml/2006/spreadsheetDrawing">
      <xdr:col>23</xdr:col>
      <xdr:colOff>85725</xdr:colOff>
      <xdr:row>29</xdr:row>
      <xdr:rowOff>163195</xdr:rowOff>
    </xdr:to>
    <xdr:cxnSp macro="">
      <xdr:nvCxnSpPr>
        <xdr:cNvPr id="84" name="直線コネクタ 83"/>
        <xdr:cNvCxnSpPr/>
      </xdr:nvCxnSpPr>
      <xdr:spPr>
        <a:xfrm>
          <a:off x="4051300" y="5827395"/>
          <a:ext cx="711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154940</xdr:rowOff>
    </xdr:from>
    <xdr:to xmlns:xdr="http://schemas.openxmlformats.org/drawingml/2006/spreadsheetDrawing">
      <xdr:col>15</xdr:col>
      <xdr:colOff>187325</xdr:colOff>
      <xdr:row>29</xdr:row>
      <xdr:rowOff>84455</xdr:rowOff>
    </xdr:to>
    <xdr:sp macro="" textlink="">
      <xdr:nvSpPr>
        <xdr:cNvPr id="85" name="楕円 84"/>
        <xdr:cNvSpPr/>
      </xdr:nvSpPr>
      <xdr:spPr>
        <a:xfrm>
          <a:off x="3238500" y="57270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33655</xdr:rowOff>
    </xdr:from>
    <xdr:to xmlns:xdr="http://schemas.openxmlformats.org/drawingml/2006/spreadsheetDrawing">
      <xdr:col>19</xdr:col>
      <xdr:colOff>136525</xdr:colOff>
      <xdr:row>29</xdr:row>
      <xdr:rowOff>83820</xdr:rowOff>
    </xdr:to>
    <xdr:cxnSp macro="">
      <xdr:nvCxnSpPr>
        <xdr:cNvPr id="86" name="直線コネクタ 85"/>
        <xdr:cNvCxnSpPr/>
      </xdr:nvCxnSpPr>
      <xdr:spPr>
        <a:xfrm>
          <a:off x="3289300" y="577723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100330</xdr:rowOff>
    </xdr:from>
    <xdr:to xmlns:xdr="http://schemas.openxmlformats.org/drawingml/2006/spreadsheetDrawing">
      <xdr:col>11</xdr:col>
      <xdr:colOff>187325</xdr:colOff>
      <xdr:row>29</xdr:row>
      <xdr:rowOff>30480</xdr:rowOff>
    </xdr:to>
    <xdr:sp macro="" textlink="">
      <xdr:nvSpPr>
        <xdr:cNvPr id="87" name="楕円 86"/>
        <xdr:cNvSpPr/>
      </xdr:nvSpPr>
      <xdr:spPr>
        <a:xfrm>
          <a:off x="2476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151130</xdr:rowOff>
    </xdr:from>
    <xdr:to xmlns:xdr="http://schemas.openxmlformats.org/drawingml/2006/spreadsheetDrawing">
      <xdr:col>15</xdr:col>
      <xdr:colOff>136525</xdr:colOff>
      <xdr:row>29</xdr:row>
      <xdr:rowOff>33655</xdr:rowOff>
    </xdr:to>
    <xdr:cxnSp macro="">
      <xdr:nvCxnSpPr>
        <xdr:cNvPr id="88" name="直線コネクタ 87"/>
        <xdr:cNvCxnSpPr/>
      </xdr:nvCxnSpPr>
      <xdr:spPr>
        <a:xfrm>
          <a:off x="2527300" y="572325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46355</xdr:rowOff>
    </xdr:from>
    <xdr:to xmlns:xdr="http://schemas.openxmlformats.org/drawingml/2006/spreadsheetDrawing">
      <xdr:col>7</xdr:col>
      <xdr:colOff>187325</xdr:colOff>
      <xdr:row>28</xdr:row>
      <xdr:rowOff>147955</xdr:rowOff>
    </xdr:to>
    <xdr:sp macro="" textlink="">
      <xdr:nvSpPr>
        <xdr:cNvPr id="89" name="楕円 88"/>
        <xdr:cNvSpPr/>
      </xdr:nvSpPr>
      <xdr:spPr>
        <a:xfrm>
          <a:off x="1714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97790</xdr:rowOff>
    </xdr:from>
    <xdr:to xmlns:xdr="http://schemas.openxmlformats.org/drawingml/2006/spreadsheetDrawing">
      <xdr:col>11</xdr:col>
      <xdr:colOff>136525</xdr:colOff>
      <xdr:row>28</xdr:row>
      <xdr:rowOff>151130</xdr:rowOff>
    </xdr:to>
    <xdr:cxnSp macro="">
      <xdr:nvCxnSpPr>
        <xdr:cNvPr id="90" name="直線コネクタ 89"/>
        <xdr:cNvCxnSpPr/>
      </xdr:nvCxnSpPr>
      <xdr:spPr>
        <a:xfrm>
          <a:off x="1765300" y="566991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24130</xdr:rowOff>
    </xdr:from>
    <xdr:ext cx="403860" cy="259080"/>
    <xdr:sp macro="" textlink="">
      <xdr:nvSpPr>
        <xdr:cNvPr id="91" name="n_1aveValue有形固定資産減価償却率"/>
        <xdr:cNvSpPr txBox="1"/>
      </xdr:nvSpPr>
      <xdr:spPr>
        <a:xfrm>
          <a:off x="3836035" y="6110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41910</xdr:rowOff>
    </xdr:from>
    <xdr:ext cx="403860" cy="257810"/>
    <xdr:sp macro="" textlink="">
      <xdr:nvSpPr>
        <xdr:cNvPr id="92" name="n_2aveValue有形固定資産減価償却率"/>
        <xdr:cNvSpPr txBox="1"/>
      </xdr:nvSpPr>
      <xdr:spPr>
        <a:xfrm>
          <a:off x="3086735" y="6128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170180</xdr:rowOff>
    </xdr:from>
    <xdr:ext cx="403860" cy="259080"/>
    <xdr:sp macro="" textlink="">
      <xdr:nvSpPr>
        <xdr:cNvPr id="93" name="n_3aveValue有形固定資産減価償却率"/>
        <xdr:cNvSpPr txBox="1"/>
      </xdr:nvSpPr>
      <xdr:spPr>
        <a:xfrm>
          <a:off x="2324735" y="608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133985</xdr:rowOff>
    </xdr:from>
    <xdr:ext cx="403860" cy="257810"/>
    <xdr:sp macro="" textlink="">
      <xdr:nvSpPr>
        <xdr:cNvPr id="94" name="n_4aveValue有形固定資産減価償却率"/>
        <xdr:cNvSpPr txBox="1"/>
      </xdr:nvSpPr>
      <xdr:spPr>
        <a:xfrm>
          <a:off x="1562735" y="6049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151130</xdr:rowOff>
    </xdr:from>
    <xdr:ext cx="403860" cy="259080"/>
    <xdr:sp macro="" textlink="">
      <xdr:nvSpPr>
        <xdr:cNvPr id="95" name="n_1mainValue有形固定資産減価償却率"/>
        <xdr:cNvSpPr txBox="1"/>
      </xdr:nvSpPr>
      <xdr:spPr>
        <a:xfrm>
          <a:off x="3836035" y="5551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100965</xdr:rowOff>
    </xdr:from>
    <xdr:ext cx="403860" cy="257810"/>
    <xdr:sp macro="" textlink="">
      <xdr:nvSpPr>
        <xdr:cNvPr id="96" name="n_2mainValue有形固定資産減価償却率"/>
        <xdr:cNvSpPr txBox="1"/>
      </xdr:nvSpPr>
      <xdr:spPr>
        <a:xfrm>
          <a:off x="3086735" y="5501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46990</xdr:rowOff>
    </xdr:from>
    <xdr:ext cx="403860" cy="259080"/>
    <xdr:sp macro="" textlink="">
      <xdr:nvSpPr>
        <xdr:cNvPr id="97" name="n_3mainValue有形固定資産減価償却率"/>
        <xdr:cNvSpPr txBox="1"/>
      </xdr:nvSpPr>
      <xdr:spPr>
        <a:xfrm>
          <a:off x="2324735" y="5447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164465</xdr:rowOff>
    </xdr:from>
    <xdr:ext cx="403860" cy="259080"/>
    <xdr:sp macro="" textlink="">
      <xdr:nvSpPr>
        <xdr:cNvPr id="98" name="n_4mainValue有形固定資産減価償却率"/>
        <xdr:cNvSpPr txBox="1"/>
      </xdr:nvSpPr>
      <xdr:spPr>
        <a:xfrm>
          <a:off x="1562735" y="539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游ゴシック"/>
              <a:ea typeface="游ゴシック"/>
            </a:rPr>
            <a:t>　令和4年度においては、充当可能財源等については前年度と同水準であるが、公債費が</a:t>
          </a:r>
          <a:r>
            <a:rPr kumimoji="1" lang="ja-JP" altLang="en-US" sz="1000">
              <a:latin typeface="游ゴシック"/>
              <a:ea typeface="游ゴシック"/>
            </a:rPr>
            <a:t>増加したことで前年度よりも債務償還比率が増加している。</a:t>
          </a:r>
          <a:endParaRPr kumimoji="1" lang="ja-JP" altLang="en-US" sz="1000">
            <a:latin typeface="游ゴシック"/>
            <a:ea typeface="游ゴシック"/>
          </a:endParaRPr>
        </a:p>
        <a:p>
          <a:r>
            <a:rPr kumimoji="1" lang="ja-JP" altLang="en-US" sz="1000">
              <a:latin typeface="游ゴシック"/>
              <a:ea typeface="游ゴシック"/>
            </a:rPr>
            <a:t>　なお、後年度においても近年の大規模建設事業によって公債費が増加傾向にあることに加え、充当可能財源等が減少していくことから、類似団体平均を上回っていくことが予想されるため、「中標津町行政改革大綱」に基づき、公債費の適正化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18" name="テキスト ボックス 117"/>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20" name="テキスト ボックス 119"/>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22" name="テキスト ボックス 121"/>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47625</xdr:rowOff>
    </xdr:to>
    <xdr:cxnSp macro="">
      <xdr:nvCxnSpPr>
        <xdr:cNvPr id="127" name="直線コネクタ 126"/>
        <xdr:cNvCxnSpPr/>
      </xdr:nvCxnSpPr>
      <xdr:spPr>
        <a:xfrm flipV="1">
          <a:off x="14793595" y="531304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52070</xdr:rowOff>
    </xdr:from>
    <xdr:ext cx="559435" cy="257810"/>
    <xdr:sp macro="" textlink="">
      <xdr:nvSpPr>
        <xdr:cNvPr id="128" name="債務償還比率最小値テキスト"/>
        <xdr:cNvSpPr txBox="1"/>
      </xdr:nvSpPr>
      <xdr:spPr>
        <a:xfrm>
          <a:off x="14846300" y="665289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47625</xdr:rowOff>
    </xdr:from>
    <xdr:to xmlns:xdr="http://schemas.openxmlformats.org/drawingml/2006/spreadsheetDrawing">
      <xdr:col>76</xdr:col>
      <xdr:colOff>111125</xdr:colOff>
      <xdr:row>34</xdr:row>
      <xdr:rowOff>47625</xdr:rowOff>
    </xdr:to>
    <xdr:cxnSp macro="">
      <xdr:nvCxnSpPr>
        <xdr:cNvPr id="129" name="直線コネクタ 128"/>
        <xdr:cNvCxnSpPr/>
      </xdr:nvCxnSpPr>
      <xdr:spPr>
        <a:xfrm>
          <a:off x="147066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810"/>
    <xdr:sp macro="" textlink="">
      <xdr:nvSpPr>
        <xdr:cNvPr id="130"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83820</xdr:rowOff>
    </xdr:from>
    <xdr:ext cx="468630" cy="259080"/>
    <xdr:sp macro="" textlink="">
      <xdr:nvSpPr>
        <xdr:cNvPr id="132" name="債務償還比率平均値テキスト"/>
        <xdr:cNvSpPr txBox="1"/>
      </xdr:nvSpPr>
      <xdr:spPr>
        <a:xfrm>
          <a:off x="14846300" y="565594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60960</xdr:rowOff>
    </xdr:from>
    <xdr:to xmlns:xdr="http://schemas.openxmlformats.org/drawingml/2006/spreadsheetDrawing">
      <xdr:col>76</xdr:col>
      <xdr:colOff>73025</xdr:colOff>
      <xdr:row>29</xdr:row>
      <xdr:rowOff>162560</xdr:rowOff>
    </xdr:to>
    <xdr:sp macro="" textlink="">
      <xdr:nvSpPr>
        <xdr:cNvPr id="133" name="フローチャート: 判断 132"/>
        <xdr:cNvSpPr/>
      </xdr:nvSpPr>
      <xdr:spPr>
        <a:xfrm>
          <a:off x="14744700" y="580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7620</xdr:rowOff>
    </xdr:from>
    <xdr:to xmlns:xdr="http://schemas.openxmlformats.org/drawingml/2006/spreadsheetDrawing">
      <xdr:col>72</xdr:col>
      <xdr:colOff>123825</xdr:colOff>
      <xdr:row>29</xdr:row>
      <xdr:rowOff>109220</xdr:rowOff>
    </xdr:to>
    <xdr:sp macro="" textlink="">
      <xdr:nvSpPr>
        <xdr:cNvPr id="134" name="フローチャート: 判断 133"/>
        <xdr:cNvSpPr/>
      </xdr:nvSpPr>
      <xdr:spPr>
        <a:xfrm>
          <a:off x="14033500" y="575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13335</xdr:rowOff>
    </xdr:from>
    <xdr:to xmlns:xdr="http://schemas.openxmlformats.org/drawingml/2006/spreadsheetDrawing">
      <xdr:col>68</xdr:col>
      <xdr:colOff>123825</xdr:colOff>
      <xdr:row>30</xdr:row>
      <xdr:rowOff>114935</xdr:rowOff>
    </xdr:to>
    <xdr:sp macro="" textlink="">
      <xdr:nvSpPr>
        <xdr:cNvPr id="135" name="フローチャート: 判断 134"/>
        <xdr:cNvSpPr/>
      </xdr:nvSpPr>
      <xdr:spPr>
        <a:xfrm>
          <a:off x="132715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73660</xdr:rowOff>
    </xdr:from>
    <xdr:to xmlns:xdr="http://schemas.openxmlformats.org/drawingml/2006/spreadsheetDrawing">
      <xdr:col>64</xdr:col>
      <xdr:colOff>123825</xdr:colOff>
      <xdr:row>31</xdr:row>
      <xdr:rowOff>3810</xdr:rowOff>
    </xdr:to>
    <xdr:sp macro="" textlink="">
      <xdr:nvSpPr>
        <xdr:cNvPr id="136" name="フローチャート: 判断 135"/>
        <xdr:cNvSpPr/>
      </xdr:nvSpPr>
      <xdr:spPr>
        <a:xfrm>
          <a:off x="12509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56515</xdr:rowOff>
    </xdr:from>
    <xdr:to xmlns:xdr="http://schemas.openxmlformats.org/drawingml/2006/spreadsheetDrawing">
      <xdr:col>60</xdr:col>
      <xdr:colOff>123825</xdr:colOff>
      <xdr:row>30</xdr:row>
      <xdr:rowOff>158115</xdr:rowOff>
    </xdr:to>
    <xdr:sp macro="" textlink="">
      <xdr:nvSpPr>
        <xdr:cNvPr id="137" name="フローチャート: 判断 136"/>
        <xdr:cNvSpPr/>
      </xdr:nvSpPr>
      <xdr:spPr>
        <a:xfrm>
          <a:off x="11747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8" name="テキスト ボックス 13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9" name="テキスト ボックス 13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0" name="テキスト ボックス 13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1" name="テキスト ボックス 14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2" name="テキスト ボックス 14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55245</xdr:rowOff>
    </xdr:from>
    <xdr:to xmlns:xdr="http://schemas.openxmlformats.org/drawingml/2006/spreadsheetDrawing">
      <xdr:col>76</xdr:col>
      <xdr:colOff>73025</xdr:colOff>
      <xdr:row>30</xdr:row>
      <xdr:rowOff>156845</xdr:rowOff>
    </xdr:to>
    <xdr:sp macro="" textlink="">
      <xdr:nvSpPr>
        <xdr:cNvPr id="143" name="楕円 142"/>
        <xdr:cNvSpPr/>
      </xdr:nvSpPr>
      <xdr:spPr>
        <a:xfrm>
          <a:off x="1474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33655</xdr:rowOff>
    </xdr:from>
    <xdr:ext cx="468630" cy="258445"/>
    <xdr:sp macro="" textlink="">
      <xdr:nvSpPr>
        <xdr:cNvPr id="144" name="債務償還比率該当値テキスト"/>
        <xdr:cNvSpPr txBox="1"/>
      </xdr:nvSpPr>
      <xdr:spPr>
        <a:xfrm>
          <a:off x="14846300" y="59486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6350</xdr:rowOff>
    </xdr:from>
    <xdr:to xmlns:xdr="http://schemas.openxmlformats.org/drawingml/2006/spreadsheetDrawing">
      <xdr:col>72</xdr:col>
      <xdr:colOff>123825</xdr:colOff>
      <xdr:row>30</xdr:row>
      <xdr:rowOff>107315</xdr:rowOff>
    </xdr:to>
    <xdr:sp macro="" textlink="">
      <xdr:nvSpPr>
        <xdr:cNvPr id="145" name="楕円 144"/>
        <xdr:cNvSpPr/>
      </xdr:nvSpPr>
      <xdr:spPr>
        <a:xfrm>
          <a:off x="14033500" y="59213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56515</xdr:rowOff>
    </xdr:from>
    <xdr:to xmlns:xdr="http://schemas.openxmlformats.org/drawingml/2006/spreadsheetDrawing">
      <xdr:col>76</xdr:col>
      <xdr:colOff>22225</xdr:colOff>
      <xdr:row>30</xdr:row>
      <xdr:rowOff>106045</xdr:rowOff>
    </xdr:to>
    <xdr:cxnSp macro="">
      <xdr:nvCxnSpPr>
        <xdr:cNvPr id="146" name="直線コネクタ 145"/>
        <xdr:cNvCxnSpPr/>
      </xdr:nvCxnSpPr>
      <xdr:spPr>
        <a:xfrm>
          <a:off x="14084300" y="5971540"/>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17780</xdr:rowOff>
    </xdr:from>
    <xdr:to xmlns:xdr="http://schemas.openxmlformats.org/drawingml/2006/spreadsheetDrawing">
      <xdr:col>68</xdr:col>
      <xdr:colOff>123825</xdr:colOff>
      <xdr:row>31</xdr:row>
      <xdr:rowOff>119380</xdr:rowOff>
    </xdr:to>
    <xdr:sp macro="" textlink="">
      <xdr:nvSpPr>
        <xdr:cNvPr id="147" name="楕円 146"/>
        <xdr:cNvSpPr/>
      </xdr:nvSpPr>
      <xdr:spPr>
        <a:xfrm>
          <a:off x="13271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56515</xdr:rowOff>
    </xdr:from>
    <xdr:to xmlns:xdr="http://schemas.openxmlformats.org/drawingml/2006/spreadsheetDrawing">
      <xdr:col>72</xdr:col>
      <xdr:colOff>73025</xdr:colOff>
      <xdr:row>31</xdr:row>
      <xdr:rowOff>68580</xdr:rowOff>
    </xdr:to>
    <xdr:cxnSp macro="">
      <xdr:nvCxnSpPr>
        <xdr:cNvPr id="148" name="直線コネクタ 147"/>
        <xdr:cNvCxnSpPr/>
      </xdr:nvCxnSpPr>
      <xdr:spPr>
        <a:xfrm flipV="1">
          <a:off x="13322300" y="5971540"/>
          <a:ext cx="762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33655</xdr:rowOff>
    </xdr:from>
    <xdr:to xmlns:xdr="http://schemas.openxmlformats.org/drawingml/2006/spreadsheetDrawing">
      <xdr:col>64</xdr:col>
      <xdr:colOff>123825</xdr:colOff>
      <xdr:row>31</xdr:row>
      <xdr:rowOff>135255</xdr:rowOff>
    </xdr:to>
    <xdr:sp macro="" textlink="">
      <xdr:nvSpPr>
        <xdr:cNvPr id="149" name="楕円 148"/>
        <xdr:cNvSpPr/>
      </xdr:nvSpPr>
      <xdr:spPr>
        <a:xfrm>
          <a:off x="1250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68580</xdr:rowOff>
    </xdr:from>
    <xdr:to xmlns:xdr="http://schemas.openxmlformats.org/drawingml/2006/spreadsheetDrawing">
      <xdr:col>68</xdr:col>
      <xdr:colOff>73025</xdr:colOff>
      <xdr:row>31</xdr:row>
      <xdr:rowOff>84455</xdr:rowOff>
    </xdr:to>
    <xdr:cxnSp macro="">
      <xdr:nvCxnSpPr>
        <xdr:cNvPr id="150" name="直線コネクタ 149"/>
        <xdr:cNvCxnSpPr/>
      </xdr:nvCxnSpPr>
      <xdr:spPr>
        <a:xfrm flipV="1">
          <a:off x="12560300" y="615505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31750</xdr:rowOff>
    </xdr:from>
    <xdr:to xmlns:xdr="http://schemas.openxmlformats.org/drawingml/2006/spreadsheetDrawing">
      <xdr:col>60</xdr:col>
      <xdr:colOff>123825</xdr:colOff>
      <xdr:row>31</xdr:row>
      <xdr:rowOff>133350</xdr:rowOff>
    </xdr:to>
    <xdr:sp macro="" textlink="">
      <xdr:nvSpPr>
        <xdr:cNvPr id="151" name="楕円 150"/>
        <xdr:cNvSpPr/>
      </xdr:nvSpPr>
      <xdr:spPr>
        <a:xfrm>
          <a:off x="11747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82550</xdr:rowOff>
    </xdr:from>
    <xdr:to xmlns:xdr="http://schemas.openxmlformats.org/drawingml/2006/spreadsheetDrawing">
      <xdr:col>64</xdr:col>
      <xdr:colOff>73025</xdr:colOff>
      <xdr:row>31</xdr:row>
      <xdr:rowOff>84455</xdr:rowOff>
    </xdr:to>
    <xdr:cxnSp macro="">
      <xdr:nvCxnSpPr>
        <xdr:cNvPr id="152" name="直線コネクタ 151"/>
        <xdr:cNvCxnSpPr/>
      </xdr:nvCxnSpPr>
      <xdr:spPr>
        <a:xfrm>
          <a:off x="11798300" y="616902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125730</xdr:rowOff>
    </xdr:from>
    <xdr:ext cx="468630" cy="259080"/>
    <xdr:sp macro="" textlink="">
      <xdr:nvSpPr>
        <xdr:cNvPr id="153" name="n_1aveValue債務償還比率"/>
        <xdr:cNvSpPr txBox="1"/>
      </xdr:nvSpPr>
      <xdr:spPr>
        <a:xfrm>
          <a:off x="13836650" y="5526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132080</xdr:rowOff>
    </xdr:from>
    <xdr:ext cx="468630" cy="257810"/>
    <xdr:sp macro="" textlink="">
      <xdr:nvSpPr>
        <xdr:cNvPr id="154" name="n_2aveValue債務償還比率"/>
        <xdr:cNvSpPr txBox="1"/>
      </xdr:nvSpPr>
      <xdr:spPr>
        <a:xfrm>
          <a:off x="13087350" y="5704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20320</xdr:rowOff>
    </xdr:from>
    <xdr:ext cx="468630" cy="257810"/>
    <xdr:sp macro="" textlink="">
      <xdr:nvSpPr>
        <xdr:cNvPr id="155" name="n_3aveValue債務償還比率"/>
        <xdr:cNvSpPr txBox="1"/>
      </xdr:nvSpPr>
      <xdr:spPr>
        <a:xfrm>
          <a:off x="12325350" y="5763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3175</xdr:rowOff>
    </xdr:from>
    <xdr:ext cx="468630" cy="259080"/>
    <xdr:sp macro="" textlink="">
      <xdr:nvSpPr>
        <xdr:cNvPr id="156" name="n_4aveValue債務償還比率"/>
        <xdr:cNvSpPr txBox="1"/>
      </xdr:nvSpPr>
      <xdr:spPr>
        <a:xfrm>
          <a:off x="11563350" y="5746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98425</xdr:rowOff>
    </xdr:from>
    <xdr:ext cx="468630" cy="257810"/>
    <xdr:sp macro="" textlink="">
      <xdr:nvSpPr>
        <xdr:cNvPr id="157" name="n_1mainValue債務償還比率"/>
        <xdr:cNvSpPr txBox="1"/>
      </xdr:nvSpPr>
      <xdr:spPr>
        <a:xfrm>
          <a:off x="13836650" y="6013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110490</xdr:rowOff>
    </xdr:from>
    <xdr:ext cx="468630" cy="257810"/>
    <xdr:sp macro="" textlink="">
      <xdr:nvSpPr>
        <xdr:cNvPr id="158" name="n_2mainValue債務償還比率"/>
        <xdr:cNvSpPr txBox="1"/>
      </xdr:nvSpPr>
      <xdr:spPr>
        <a:xfrm>
          <a:off x="13087350" y="6196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126365</xdr:rowOff>
    </xdr:from>
    <xdr:ext cx="468630" cy="259080"/>
    <xdr:sp macro="" textlink="">
      <xdr:nvSpPr>
        <xdr:cNvPr id="159" name="n_3mainValue債務償還比率"/>
        <xdr:cNvSpPr txBox="1"/>
      </xdr:nvSpPr>
      <xdr:spPr>
        <a:xfrm>
          <a:off x="12325350" y="6212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124460</xdr:rowOff>
    </xdr:from>
    <xdr:ext cx="468630" cy="259080"/>
    <xdr:sp macro="" textlink="">
      <xdr:nvSpPr>
        <xdr:cNvPr id="160" name="n_4mainValue債務償還比率"/>
        <xdr:cNvSpPr txBox="1"/>
      </xdr:nvSpPr>
      <xdr:spPr>
        <a:xfrm>
          <a:off x="11563350" y="6210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3" name="テキスト ボックス 16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4" name="テキスト ボックス 16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5" name="テキスト ボックス 16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6" name="テキスト ボックス 16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22,729
22,563
684.87
17,003,178
16,745,332
164,006
8,784,912
18,480,489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144780</xdr:rowOff>
    </xdr:from>
    <xdr:to xmlns:xdr="http://schemas.openxmlformats.org/drawingml/2006/spreadsheetDrawing">
      <xdr:col>24</xdr:col>
      <xdr:colOff>62865</xdr:colOff>
      <xdr:row>42</xdr:row>
      <xdr:rowOff>36195</xdr:rowOff>
    </xdr:to>
    <xdr:cxnSp macro="">
      <xdr:nvCxnSpPr>
        <xdr:cNvPr id="57" name="直線コネクタ 56"/>
        <xdr:cNvCxnSpPr/>
      </xdr:nvCxnSpPr>
      <xdr:spPr>
        <a:xfrm flipV="1">
          <a:off x="4634865" y="597408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40640</xdr:rowOff>
    </xdr:from>
    <xdr:ext cx="405130" cy="257810"/>
    <xdr:sp macro="" textlink="">
      <xdr:nvSpPr>
        <xdr:cNvPr id="58" name="【道路】&#10;有形固定資産減価償却率最小値テキスト"/>
        <xdr:cNvSpPr txBox="1"/>
      </xdr:nvSpPr>
      <xdr:spPr>
        <a:xfrm>
          <a:off x="4673600" y="7241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36195</xdr:rowOff>
    </xdr:from>
    <xdr:to xmlns:xdr="http://schemas.openxmlformats.org/drawingml/2006/spreadsheetDrawing">
      <xdr:col>24</xdr:col>
      <xdr:colOff>152400</xdr:colOff>
      <xdr:row>42</xdr:row>
      <xdr:rowOff>36195</xdr:rowOff>
    </xdr:to>
    <xdr:cxnSp macro="">
      <xdr:nvCxnSpPr>
        <xdr:cNvPr id="59" name="直線コネクタ 58"/>
        <xdr:cNvCxnSpPr/>
      </xdr:nvCxnSpPr>
      <xdr:spPr>
        <a:xfrm>
          <a:off x="4546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91440</xdr:rowOff>
    </xdr:from>
    <xdr:ext cx="405130" cy="259080"/>
    <xdr:sp macro="" textlink="">
      <xdr:nvSpPr>
        <xdr:cNvPr id="60" name="【道路】&#10;有形固定資産減価償却率最大値テキスト"/>
        <xdr:cNvSpPr txBox="1"/>
      </xdr:nvSpPr>
      <xdr:spPr>
        <a:xfrm>
          <a:off x="4673600" y="574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144780</xdr:rowOff>
    </xdr:from>
    <xdr:to xmlns:xdr="http://schemas.openxmlformats.org/drawingml/2006/spreadsheetDrawing">
      <xdr:col>24</xdr:col>
      <xdr:colOff>152400</xdr:colOff>
      <xdr:row>34</xdr:row>
      <xdr:rowOff>144780</xdr:rowOff>
    </xdr:to>
    <xdr:cxnSp macro="">
      <xdr:nvCxnSpPr>
        <xdr:cNvPr id="61" name="直線コネクタ 60"/>
        <xdr:cNvCxnSpPr/>
      </xdr:nvCxnSpPr>
      <xdr:spPr>
        <a:xfrm>
          <a:off x="4546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161925</xdr:rowOff>
    </xdr:from>
    <xdr:ext cx="405130" cy="259080"/>
    <xdr:sp macro="" textlink="">
      <xdr:nvSpPr>
        <xdr:cNvPr id="62" name="【道路】&#10;有形固定資産減価償却率平均値テキスト"/>
        <xdr:cNvSpPr txBox="1"/>
      </xdr:nvSpPr>
      <xdr:spPr>
        <a:xfrm>
          <a:off x="4673600" y="6505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12065</xdr:rowOff>
    </xdr:from>
    <xdr:to xmlns:xdr="http://schemas.openxmlformats.org/drawingml/2006/spreadsheetDrawing">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170180</xdr:rowOff>
    </xdr:from>
    <xdr:to xmlns:xdr="http://schemas.openxmlformats.org/drawingml/2006/spreadsheetDrawing">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4445</xdr:rowOff>
    </xdr:from>
    <xdr:to xmlns:xdr="http://schemas.openxmlformats.org/drawingml/2006/spreadsheetDrawing">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147320</xdr:rowOff>
    </xdr:from>
    <xdr:to xmlns:xdr="http://schemas.openxmlformats.org/drawingml/2006/spreadsheetDrawing">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113030</xdr:rowOff>
    </xdr:from>
    <xdr:to xmlns:xdr="http://schemas.openxmlformats.org/drawingml/2006/spreadsheetDrawing">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xdr:rowOff>
    </xdr:from>
    <xdr:to xmlns:xdr="http://schemas.openxmlformats.org/drawingml/2006/spreadsheetDrawing">
      <xdr:col>24</xdr:col>
      <xdr:colOff>114300</xdr:colOff>
      <xdr:row>37</xdr:row>
      <xdr:rowOff>102235</xdr:rowOff>
    </xdr:to>
    <xdr:sp macro="" textlink="">
      <xdr:nvSpPr>
        <xdr:cNvPr id="73" name="楕円 72"/>
        <xdr:cNvSpPr/>
      </xdr:nvSpPr>
      <xdr:spPr>
        <a:xfrm>
          <a:off x="4584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23495</xdr:rowOff>
    </xdr:from>
    <xdr:ext cx="405130" cy="259080"/>
    <xdr:sp macro="" textlink="">
      <xdr:nvSpPr>
        <xdr:cNvPr id="74" name="【道路】&#10;有形固定資産減価償却率該当値テキスト"/>
        <xdr:cNvSpPr txBox="1"/>
      </xdr:nvSpPr>
      <xdr:spPr>
        <a:xfrm>
          <a:off x="4673600" y="619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130175</xdr:rowOff>
    </xdr:from>
    <xdr:to xmlns:xdr="http://schemas.openxmlformats.org/drawingml/2006/spreadsheetDrawing">
      <xdr:col>20</xdr:col>
      <xdr:colOff>38100</xdr:colOff>
      <xdr:row>37</xdr:row>
      <xdr:rowOff>60325</xdr:rowOff>
    </xdr:to>
    <xdr:sp macro="" textlink="">
      <xdr:nvSpPr>
        <xdr:cNvPr id="75" name="楕円 74"/>
        <xdr:cNvSpPr/>
      </xdr:nvSpPr>
      <xdr:spPr>
        <a:xfrm>
          <a:off x="3746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9525</xdr:rowOff>
    </xdr:from>
    <xdr:to xmlns:xdr="http://schemas.openxmlformats.org/drawingml/2006/spreadsheetDrawing">
      <xdr:col>24</xdr:col>
      <xdr:colOff>63500</xdr:colOff>
      <xdr:row>37</xdr:row>
      <xdr:rowOff>52070</xdr:rowOff>
    </xdr:to>
    <xdr:cxnSp macro="">
      <xdr:nvCxnSpPr>
        <xdr:cNvPr id="76" name="直線コネクタ 75"/>
        <xdr:cNvCxnSpPr/>
      </xdr:nvCxnSpPr>
      <xdr:spPr>
        <a:xfrm>
          <a:off x="3797300" y="63531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133985</xdr:rowOff>
    </xdr:from>
    <xdr:to xmlns:xdr="http://schemas.openxmlformats.org/drawingml/2006/spreadsheetDrawing">
      <xdr:col>15</xdr:col>
      <xdr:colOff>101600</xdr:colOff>
      <xdr:row>37</xdr:row>
      <xdr:rowOff>64135</xdr:rowOff>
    </xdr:to>
    <xdr:sp macro="" textlink="">
      <xdr:nvSpPr>
        <xdr:cNvPr id="77" name="楕円 76"/>
        <xdr:cNvSpPr/>
      </xdr:nvSpPr>
      <xdr:spPr>
        <a:xfrm>
          <a:off x="2857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9525</xdr:rowOff>
    </xdr:from>
    <xdr:to xmlns:xdr="http://schemas.openxmlformats.org/drawingml/2006/spreadsheetDrawing">
      <xdr:col>19</xdr:col>
      <xdr:colOff>177800</xdr:colOff>
      <xdr:row>37</xdr:row>
      <xdr:rowOff>13335</xdr:rowOff>
    </xdr:to>
    <xdr:cxnSp macro="">
      <xdr:nvCxnSpPr>
        <xdr:cNvPr id="78" name="直線コネクタ 77"/>
        <xdr:cNvCxnSpPr/>
      </xdr:nvCxnSpPr>
      <xdr:spPr>
        <a:xfrm flipV="1">
          <a:off x="2908300" y="63531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55880</xdr:rowOff>
    </xdr:from>
    <xdr:to xmlns:xdr="http://schemas.openxmlformats.org/drawingml/2006/spreadsheetDrawing">
      <xdr:col>10</xdr:col>
      <xdr:colOff>165100</xdr:colOff>
      <xdr:row>36</xdr:row>
      <xdr:rowOff>157480</xdr:rowOff>
    </xdr:to>
    <xdr:sp macro="" textlink="">
      <xdr:nvSpPr>
        <xdr:cNvPr id="79" name="楕円 78"/>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106680</xdr:rowOff>
    </xdr:from>
    <xdr:to xmlns:xdr="http://schemas.openxmlformats.org/drawingml/2006/spreadsheetDrawing">
      <xdr:col>15</xdr:col>
      <xdr:colOff>50800</xdr:colOff>
      <xdr:row>37</xdr:row>
      <xdr:rowOff>13335</xdr:rowOff>
    </xdr:to>
    <xdr:cxnSp macro="">
      <xdr:nvCxnSpPr>
        <xdr:cNvPr id="80" name="直線コネクタ 79"/>
        <xdr:cNvCxnSpPr/>
      </xdr:nvCxnSpPr>
      <xdr:spPr>
        <a:xfrm>
          <a:off x="2019300" y="62788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23495</xdr:rowOff>
    </xdr:from>
    <xdr:to xmlns:xdr="http://schemas.openxmlformats.org/drawingml/2006/spreadsheetDrawing">
      <xdr:col>6</xdr:col>
      <xdr:colOff>38100</xdr:colOff>
      <xdr:row>36</xdr:row>
      <xdr:rowOff>125095</xdr:rowOff>
    </xdr:to>
    <xdr:sp macro="" textlink="">
      <xdr:nvSpPr>
        <xdr:cNvPr id="81" name="楕円 80"/>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74930</xdr:rowOff>
    </xdr:from>
    <xdr:to xmlns:xdr="http://schemas.openxmlformats.org/drawingml/2006/spreadsheetDrawing">
      <xdr:col>10</xdr:col>
      <xdr:colOff>114300</xdr:colOff>
      <xdr:row>36</xdr:row>
      <xdr:rowOff>106680</xdr:rowOff>
    </xdr:to>
    <xdr:cxnSp macro="">
      <xdr:nvCxnSpPr>
        <xdr:cNvPr id="82" name="直線コネクタ 81"/>
        <xdr:cNvCxnSpPr/>
      </xdr:nvCxnSpPr>
      <xdr:spPr>
        <a:xfrm>
          <a:off x="1130300" y="62471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91440</xdr:rowOff>
    </xdr:from>
    <xdr:ext cx="405130" cy="259080"/>
    <xdr:sp macro="" textlink="">
      <xdr:nvSpPr>
        <xdr:cNvPr id="83" name="n_1aveValue【道路】&#10;有形固定資産減価償却率"/>
        <xdr:cNvSpPr txBox="1"/>
      </xdr:nvSpPr>
      <xdr:spPr>
        <a:xfrm>
          <a:off x="3582035" y="660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97790</xdr:rowOff>
    </xdr:from>
    <xdr:ext cx="403860" cy="257810"/>
    <xdr:sp macro="" textlink="">
      <xdr:nvSpPr>
        <xdr:cNvPr id="84" name="n_2aveValue【道路】&#10;有形固定資産減価償却率"/>
        <xdr:cNvSpPr txBox="1"/>
      </xdr:nvSpPr>
      <xdr:spPr>
        <a:xfrm>
          <a:off x="2705735" y="6612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68580</xdr:rowOff>
    </xdr:from>
    <xdr:ext cx="403860" cy="259080"/>
    <xdr:sp macro="" textlink="">
      <xdr:nvSpPr>
        <xdr:cNvPr id="85" name="n_3aveValue【道路】&#10;有形固定資産減価償却率"/>
        <xdr:cNvSpPr txBox="1"/>
      </xdr:nvSpPr>
      <xdr:spPr>
        <a:xfrm>
          <a:off x="1816735" y="6583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34290</xdr:rowOff>
    </xdr:from>
    <xdr:ext cx="403860" cy="259080"/>
    <xdr:sp macro="" textlink="">
      <xdr:nvSpPr>
        <xdr:cNvPr id="86" name="n_4aveValue【道路】&#10;有形固定資産減価償却率"/>
        <xdr:cNvSpPr txBox="1"/>
      </xdr:nvSpPr>
      <xdr:spPr>
        <a:xfrm>
          <a:off x="927735" y="654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76835</xdr:rowOff>
    </xdr:from>
    <xdr:ext cx="405130" cy="257810"/>
    <xdr:sp macro="" textlink="">
      <xdr:nvSpPr>
        <xdr:cNvPr id="87" name="n_1mainValue【道路】&#10;有形固定資産減価償却率"/>
        <xdr:cNvSpPr txBox="1"/>
      </xdr:nvSpPr>
      <xdr:spPr>
        <a:xfrm>
          <a:off x="3582035" y="60775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80645</xdr:rowOff>
    </xdr:from>
    <xdr:ext cx="403860" cy="259080"/>
    <xdr:sp macro="" textlink="">
      <xdr:nvSpPr>
        <xdr:cNvPr id="88" name="n_2mainValue【道路】&#10;有形固定資産減価償却率"/>
        <xdr:cNvSpPr txBox="1"/>
      </xdr:nvSpPr>
      <xdr:spPr>
        <a:xfrm>
          <a:off x="2705735" y="6081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2540</xdr:rowOff>
    </xdr:from>
    <xdr:ext cx="403860" cy="259080"/>
    <xdr:sp macro="" textlink="">
      <xdr:nvSpPr>
        <xdr:cNvPr id="89" name="n_3mainValue【道路】&#10;有形固定資産減価償却率"/>
        <xdr:cNvSpPr txBox="1"/>
      </xdr:nvSpPr>
      <xdr:spPr>
        <a:xfrm>
          <a:off x="1816735" y="6003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141605</xdr:rowOff>
    </xdr:from>
    <xdr:ext cx="403860" cy="259080"/>
    <xdr:sp macro="" textlink="">
      <xdr:nvSpPr>
        <xdr:cNvPr id="90" name="n_4mainValue【道路】&#10;有形固定資産減価償却率"/>
        <xdr:cNvSpPr txBox="1"/>
      </xdr:nvSpPr>
      <xdr:spPr>
        <a:xfrm>
          <a:off x="927735" y="5970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111760</xdr:rowOff>
    </xdr:from>
    <xdr:to xmlns:xdr="http://schemas.openxmlformats.org/drawingml/2006/spreadsheetDrawing">
      <xdr:col>54</xdr:col>
      <xdr:colOff>189865</xdr:colOff>
      <xdr:row>41</xdr:row>
      <xdr:rowOff>122555</xdr:rowOff>
    </xdr:to>
    <xdr:cxnSp macro="">
      <xdr:nvCxnSpPr>
        <xdr:cNvPr id="114" name="直線コネクタ 113"/>
        <xdr:cNvCxnSpPr/>
      </xdr:nvCxnSpPr>
      <xdr:spPr>
        <a:xfrm flipV="1">
          <a:off x="10476865" y="594106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126365</xdr:rowOff>
    </xdr:from>
    <xdr:ext cx="469900" cy="259080"/>
    <xdr:sp macro="" textlink="">
      <xdr:nvSpPr>
        <xdr:cNvPr id="115" name="【道路】&#10;一人当たり延長最小値テキスト"/>
        <xdr:cNvSpPr txBox="1"/>
      </xdr:nvSpPr>
      <xdr:spPr>
        <a:xfrm>
          <a:off x="10515600" y="715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122555</xdr:rowOff>
    </xdr:from>
    <xdr:to xmlns:xdr="http://schemas.openxmlformats.org/drawingml/2006/spreadsheetDrawing">
      <xdr:col>55</xdr:col>
      <xdr:colOff>88900</xdr:colOff>
      <xdr:row>41</xdr:row>
      <xdr:rowOff>122555</xdr:rowOff>
    </xdr:to>
    <xdr:cxnSp macro="">
      <xdr:nvCxnSpPr>
        <xdr:cNvPr id="116" name="直線コネクタ 115"/>
        <xdr:cNvCxnSpPr/>
      </xdr:nvCxnSpPr>
      <xdr:spPr>
        <a:xfrm>
          <a:off x="10388600" y="715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58420</xdr:rowOff>
    </xdr:from>
    <xdr:ext cx="534670" cy="259080"/>
    <xdr:sp macro="" textlink="">
      <xdr:nvSpPr>
        <xdr:cNvPr id="117" name="【道路】&#10;一人当たり延長最大値テキスト"/>
        <xdr:cNvSpPr txBox="1"/>
      </xdr:nvSpPr>
      <xdr:spPr>
        <a:xfrm>
          <a:off x="10515600" y="5716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111760</xdr:rowOff>
    </xdr:from>
    <xdr:to xmlns:xdr="http://schemas.openxmlformats.org/drawingml/2006/spreadsheetDrawing">
      <xdr:col>55</xdr:col>
      <xdr:colOff>88900</xdr:colOff>
      <xdr:row>34</xdr:row>
      <xdr:rowOff>111760</xdr:rowOff>
    </xdr:to>
    <xdr:cxnSp macro="">
      <xdr:nvCxnSpPr>
        <xdr:cNvPr id="118" name="直線コネクタ 117"/>
        <xdr:cNvCxnSpPr/>
      </xdr:nvCxnSpPr>
      <xdr:spPr>
        <a:xfrm>
          <a:off x="10388600" y="594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102235</xdr:rowOff>
    </xdr:from>
    <xdr:ext cx="469900" cy="258445"/>
    <xdr:sp macro="" textlink="">
      <xdr:nvSpPr>
        <xdr:cNvPr id="119" name="【道路】&#10;一人当たり延長平均値テキスト"/>
        <xdr:cNvSpPr txBox="1"/>
      </xdr:nvSpPr>
      <xdr:spPr>
        <a:xfrm>
          <a:off x="10515600" y="67887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123825</xdr:rowOff>
    </xdr:from>
    <xdr:to xmlns:xdr="http://schemas.openxmlformats.org/drawingml/2006/spreadsheetDrawing">
      <xdr:col>55</xdr:col>
      <xdr:colOff>50800</xdr:colOff>
      <xdr:row>40</xdr:row>
      <xdr:rowOff>53975</xdr:rowOff>
    </xdr:to>
    <xdr:sp macro="" textlink="">
      <xdr:nvSpPr>
        <xdr:cNvPr id="120" name="フローチャート: 判断 119"/>
        <xdr:cNvSpPr/>
      </xdr:nvSpPr>
      <xdr:spPr>
        <a:xfrm>
          <a:off x="104267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136525</xdr:rowOff>
    </xdr:from>
    <xdr:to xmlns:xdr="http://schemas.openxmlformats.org/drawingml/2006/spreadsheetDrawing">
      <xdr:col>50</xdr:col>
      <xdr:colOff>165100</xdr:colOff>
      <xdr:row>40</xdr:row>
      <xdr:rowOff>66675</xdr:rowOff>
    </xdr:to>
    <xdr:sp macro="" textlink="">
      <xdr:nvSpPr>
        <xdr:cNvPr id="121" name="フローチャート: 判断 120"/>
        <xdr:cNvSpPr/>
      </xdr:nvSpPr>
      <xdr:spPr>
        <a:xfrm>
          <a:off x="9588500" y="68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153035</xdr:rowOff>
    </xdr:from>
    <xdr:to xmlns:xdr="http://schemas.openxmlformats.org/drawingml/2006/spreadsheetDrawing">
      <xdr:col>46</xdr:col>
      <xdr:colOff>38100</xdr:colOff>
      <xdr:row>40</xdr:row>
      <xdr:rowOff>83185</xdr:rowOff>
    </xdr:to>
    <xdr:sp macro="" textlink="">
      <xdr:nvSpPr>
        <xdr:cNvPr id="122" name="フローチャート: 判断 121"/>
        <xdr:cNvSpPr/>
      </xdr:nvSpPr>
      <xdr:spPr>
        <a:xfrm>
          <a:off x="8699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137795</xdr:rowOff>
    </xdr:from>
    <xdr:to xmlns:xdr="http://schemas.openxmlformats.org/drawingml/2006/spreadsheetDrawing">
      <xdr:col>41</xdr:col>
      <xdr:colOff>101600</xdr:colOff>
      <xdr:row>40</xdr:row>
      <xdr:rowOff>67945</xdr:rowOff>
    </xdr:to>
    <xdr:sp macro="" textlink="">
      <xdr:nvSpPr>
        <xdr:cNvPr id="123" name="フローチャート: 判断 122"/>
        <xdr:cNvSpPr/>
      </xdr:nvSpPr>
      <xdr:spPr>
        <a:xfrm>
          <a:off x="7810500" y="68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135890</xdr:rowOff>
    </xdr:from>
    <xdr:to xmlns:xdr="http://schemas.openxmlformats.org/drawingml/2006/spreadsheetDrawing">
      <xdr:col>36</xdr:col>
      <xdr:colOff>165100</xdr:colOff>
      <xdr:row>40</xdr:row>
      <xdr:rowOff>66040</xdr:rowOff>
    </xdr:to>
    <xdr:sp macro="" textlink="">
      <xdr:nvSpPr>
        <xdr:cNvPr id="124" name="フローチャート: 判断 123"/>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109855</xdr:rowOff>
    </xdr:from>
    <xdr:to xmlns:xdr="http://schemas.openxmlformats.org/drawingml/2006/spreadsheetDrawing">
      <xdr:col>55</xdr:col>
      <xdr:colOff>50800</xdr:colOff>
      <xdr:row>36</xdr:row>
      <xdr:rowOff>40640</xdr:rowOff>
    </xdr:to>
    <xdr:sp macro="" textlink="">
      <xdr:nvSpPr>
        <xdr:cNvPr id="130" name="楕円 129"/>
        <xdr:cNvSpPr/>
      </xdr:nvSpPr>
      <xdr:spPr>
        <a:xfrm>
          <a:off x="104267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132715</xdr:rowOff>
    </xdr:from>
    <xdr:ext cx="534670" cy="257810"/>
    <xdr:sp macro="" textlink="">
      <xdr:nvSpPr>
        <xdr:cNvPr id="131" name="【道路】&#10;一人当たり延長該当値テキスト"/>
        <xdr:cNvSpPr txBox="1"/>
      </xdr:nvSpPr>
      <xdr:spPr>
        <a:xfrm>
          <a:off x="10515600" y="5962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121920</xdr:rowOff>
    </xdr:from>
    <xdr:to xmlns:xdr="http://schemas.openxmlformats.org/drawingml/2006/spreadsheetDrawing">
      <xdr:col>50</xdr:col>
      <xdr:colOff>165100</xdr:colOff>
      <xdr:row>36</xdr:row>
      <xdr:rowOff>52070</xdr:rowOff>
    </xdr:to>
    <xdr:sp macro="" textlink="">
      <xdr:nvSpPr>
        <xdr:cNvPr id="132" name="楕円 131"/>
        <xdr:cNvSpPr/>
      </xdr:nvSpPr>
      <xdr:spPr>
        <a:xfrm>
          <a:off x="9588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160655</xdr:rowOff>
    </xdr:from>
    <xdr:to xmlns:xdr="http://schemas.openxmlformats.org/drawingml/2006/spreadsheetDrawing">
      <xdr:col>55</xdr:col>
      <xdr:colOff>0</xdr:colOff>
      <xdr:row>36</xdr:row>
      <xdr:rowOff>1270</xdr:rowOff>
    </xdr:to>
    <xdr:cxnSp macro="">
      <xdr:nvCxnSpPr>
        <xdr:cNvPr id="133" name="直線コネクタ 132"/>
        <xdr:cNvCxnSpPr/>
      </xdr:nvCxnSpPr>
      <xdr:spPr>
        <a:xfrm flipV="1">
          <a:off x="9639300" y="616140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132080</xdr:rowOff>
    </xdr:from>
    <xdr:to xmlns:xdr="http://schemas.openxmlformats.org/drawingml/2006/spreadsheetDrawing">
      <xdr:col>46</xdr:col>
      <xdr:colOff>38100</xdr:colOff>
      <xdr:row>36</xdr:row>
      <xdr:rowOff>62230</xdr:rowOff>
    </xdr:to>
    <xdr:sp macro="" textlink="">
      <xdr:nvSpPr>
        <xdr:cNvPr id="134" name="楕円 133"/>
        <xdr:cNvSpPr/>
      </xdr:nvSpPr>
      <xdr:spPr>
        <a:xfrm>
          <a:off x="869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1270</xdr:rowOff>
    </xdr:from>
    <xdr:to xmlns:xdr="http://schemas.openxmlformats.org/drawingml/2006/spreadsheetDrawing">
      <xdr:col>50</xdr:col>
      <xdr:colOff>114300</xdr:colOff>
      <xdr:row>36</xdr:row>
      <xdr:rowOff>11430</xdr:rowOff>
    </xdr:to>
    <xdr:cxnSp macro="">
      <xdr:nvCxnSpPr>
        <xdr:cNvPr id="135" name="直線コネクタ 134"/>
        <xdr:cNvCxnSpPr/>
      </xdr:nvCxnSpPr>
      <xdr:spPr>
        <a:xfrm flipV="1">
          <a:off x="8750300" y="61734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140335</xdr:rowOff>
    </xdr:from>
    <xdr:to xmlns:xdr="http://schemas.openxmlformats.org/drawingml/2006/spreadsheetDrawing">
      <xdr:col>41</xdr:col>
      <xdr:colOff>101600</xdr:colOff>
      <xdr:row>36</xdr:row>
      <xdr:rowOff>70485</xdr:rowOff>
    </xdr:to>
    <xdr:sp macro="" textlink="">
      <xdr:nvSpPr>
        <xdr:cNvPr id="136" name="楕円 135"/>
        <xdr:cNvSpPr/>
      </xdr:nvSpPr>
      <xdr:spPr>
        <a:xfrm>
          <a:off x="7810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11430</xdr:rowOff>
    </xdr:from>
    <xdr:to xmlns:xdr="http://schemas.openxmlformats.org/drawingml/2006/spreadsheetDrawing">
      <xdr:col>45</xdr:col>
      <xdr:colOff>177800</xdr:colOff>
      <xdr:row>36</xdr:row>
      <xdr:rowOff>19685</xdr:rowOff>
    </xdr:to>
    <xdr:cxnSp macro="">
      <xdr:nvCxnSpPr>
        <xdr:cNvPr id="137" name="直線コネクタ 136"/>
        <xdr:cNvCxnSpPr/>
      </xdr:nvCxnSpPr>
      <xdr:spPr>
        <a:xfrm flipV="1">
          <a:off x="7861300" y="61836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145415</xdr:rowOff>
    </xdr:from>
    <xdr:to xmlns:xdr="http://schemas.openxmlformats.org/drawingml/2006/spreadsheetDrawing">
      <xdr:col>36</xdr:col>
      <xdr:colOff>165100</xdr:colOff>
      <xdr:row>36</xdr:row>
      <xdr:rowOff>75565</xdr:rowOff>
    </xdr:to>
    <xdr:sp macro="" textlink="">
      <xdr:nvSpPr>
        <xdr:cNvPr id="138" name="楕円 137"/>
        <xdr:cNvSpPr/>
      </xdr:nvSpPr>
      <xdr:spPr>
        <a:xfrm>
          <a:off x="6921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19685</xdr:rowOff>
    </xdr:from>
    <xdr:to xmlns:xdr="http://schemas.openxmlformats.org/drawingml/2006/spreadsheetDrawing">
      <xdr:col>41</xdr:col>
      <xdr:colOff>50800</xdr:colOff>
      <xdr:row>36</xdr:row>
      <xdr:rowOff>24765</xdr:rowOff>
    </xdr:to>
    <xdr:cxnSp macro="">
      <xdr:nvCxnSpPr>
        <xdr:cNvPr id="139" name="直線コネクタ 138"/>
        <xdr:cNvCxnSpPr/>
      </xdr:nvCxnSpPr>
      <xdr:spPr>
        <a:xfrm flipV="1">
          <a:off x="6972300" y="61918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57785</xdr:rowOff>
    </xdr:from>
    <xdr:ext cx="469900" cy="259080"/>
    <xdr:sp macro="" textlink="">
      <xdr:nvSpPr>
        <xdr:cNvPr id="140" name="n_1aveValue【道路】&#10;一人当たり延長"/>
        <xdr:cNvSpPr txBox="1"/>
      </xdr:nvSpPr>
      <xdr:spPr>
        <a:xfrm>
          <a:off x="9391650" y="691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74930</xdr:rowOff>
    </xdr:from>
    <xdr:ext cx="468630" cy="257810"/>
    <xdr:sp macro="" textlink="">
      <xdr:nvSpPr>
        <xdr:cNvPr id="141" name="n_2aveValue【道路】&#10;一人当たり延長"/>
        <xdr:cNvSpPr txBox="1"/>
      </xdr:nvSpPr>
      <xdr:spPr>
        <a:xfrm>
          <a:off x="8515350" y="6932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59055</xdr:rowOff>
    </xdr:from>
    <xdr:ext cx="468630" cy="259080"/>
    <xdr:sp macro="" textlink="">
      <xdr:nvSpPr>
        <xdr:cNvPr id="142" name="n_3aveValue【道路】&#10;一人当たり延長"/>
        <xdr:cNvSpPr txBox="1"/>
      </xdr:nvSpPr>
      <xdr:spPr>
        <a:xfrm>
          <a:off x="7626350" y="6917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57150</xdr:rowOff>
    </xdr:from>
    <xdr:ext cx="468630" cy="259080"/>
    <xdr:sp macro="" textlink="">
      <xdr:nvSpPr>
        <xdr:cNvPr id="143" name="n_4aveValue【道路】&#10;一人当たり延長"/>
        <xdr:cNvSpPr txBox="1"/>
      </xdr:nvSpPr>
      <xdr:spPr>
        <a:xfrm>
          <a:off x="6737350" y="6915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34</xdr:row>
      <xdr:rowOff>68580</xdr:rowOff>
    </xdr:from>
    <xdr:ext cx="534670" cy="259080"/>
    <xdr:sp macro="" textlink="">
      <xdr:nvSpPr>
        <xdr:cNvPr id="144" name="n_1mainValue【道路】&#10;一人当たり延長"/>
        <xdr:cNvSpPr txBox="1"/>
      </xdr:nvSpPr>
      <xdr:spPr>
        <a:xfrm>
          <a:off x="9359265" y="589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34</xdr:row>
      <xdr:rowOff>78740</xdr:rowOff>
    </xdr:from>
    <xdr:ext cx="533400" cy="259080"/>
    <xdr:sp macro="" textlink="">
      <xdr:nvSpPr>
        <xdr:cNvPr id="145" name="n_2mainValue【道路】&#10;一人当たり延長"/>
        <xdr:cNvSpPr txBox="1"/>
      </xdr:nvSpPr>
      <xdr:spPr>
        <a:xfrm>
          <a:off x="8482965" y="5908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34</xdr:row>
      <xdr:rowOff>86995</xdr:rowOff>
    </xdr:from>
    <xdr:ext cx="533400" cy="257810"/>
    <xdr:sp macro="" textlink="">
      <xdr:nvSpPr>
        <xdr:cNvPr id="146" name="n_3mainValue【道路】&#10;一人当たり延長"/>
        <xdr:cNvSpPr txBox="1"/>
      </xdr:nvSpPr>
      <xdr:spPr>
        <a:xfrm>
          <a:off x="7593965" y="5916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34</xdr:row>
      <xdr:rowOff>92075</xdr:rowOff>
    </xdr:from>
    <xdr:ext cx="533400" cy="259080"/>
    <xdr:sp macro="" textlink="">
      <xdr:nvSpPr>
        <xdr:cNvPr id="147" name="n_4mainValue【道路】&#10;一人当たり延長"/>
        <xdr:cNvSpPr txBox="1"/>
      </xdr:nvSpPr>
      <xdr:spPr>
        <a:xfrm>
          <a:off x="6704965" y="5921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150495</xdr:rowOff>
    </xdr:from>
    <xdr:to xmlns:xdr="http://schemas.openxmlformats.org/drawingml/2006/spreadsheetDrawing">
      <xdr:col>24</xdr:col>
      <xdr:colOff>62865</xdr:colOff>
      <xdr:row>64</xdr:row>
      <xdr:rowOff>128905</xdr:rowOff>
    </xdr:to>
    <xdr:cxnSp macro="">
      <xdr:nvCxnSpPr>
        <xdr:cNvPr id="173" name="直線コネクタ 172"/>
        <xdr:cNvCxnSpPr/>
      </xdr:nvCxnSpPr>
      <xdr:spPr>
        <a:xfrm flipV="1">
          <a:off x="4634865" y="958024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7810"/>
    <xdr:sp macro="" textlink="">
      <xdr:nvSpPr>
        <xdr:cNvPr id="174" name="【橋りょう・トンネル】&#10;有形固定資産減価償却率最小値テキスト"/>
        <xdr:cNvSpPr txBox="1"/>
      </xdr:nvSpPr>
      <xdr:spPr>
        <a:xfrm>
          <a:off x="4673600" y="11105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5" name="直線コネクタ 174"/>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97790</xdr:rowOff>
    </xdr:from>
    <xdr:ext cx="340360" cy="257810"/>
    <xdr:sp macro="" textlink="">
      <xdr:nvSpPr>
        <xdr:cNvPr id="176" name="【橋りょう・トンネル】&#10;有形固定資産減価償却率最大値テキスト"/>
        <xdr:cNvSpPr txBox="1"/>
      </xdr:nvSpPr>
      <xdr:spPr>
        <a:xfrm>
          <a:off x="4673600" y="93560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150495</xdr:rowOff>
    </xdr:from>
    <xdr:to xmlns:xdr="http://schemas.openxmlformats.org/drawingml/2006/spreadsheetDrawing">
      <xdr:col>24</xdr:col>
      <xdr:colOff>152400</xdr:colOff>
      <xdr:row>55</xdr:row>
      <xdr:rowOff>150495</xdr:rowOff>
    </xdr:to>
    <xdr:cxnSp macro="">
      <xdr:nvCxnSpPr>
        <xdr:cNvPr id="177" name="直線コネクタ 176"/>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121920</xdr:rowOff>
    </xdr:from>
    <xdr:ext cx="405130" cy="257810"/>
    <xdr:sp macro="" textlink="">
      <xdr:nvSpPr>
        <xdr:cNvPr id="178" name="【橋りょう・トンネル】&#10;有形固定資産減価償却率平均値テキスト"/>
        <xdr:cNvSpPr txBox="1"/>
      </xdr:nvSpPr>
      <xdr:spPr>
        <a:xfrm>
          <a:off x="4673600" y="104089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143510</xdr:rowOff>
    </xdr:from>
    <xdr:to xmlns:xdr="http://schemas.openxmlformats.org/drawingml/2006/spreadsheetDrawing">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138430</xdr:rowOff>
    </xdr:from>
    <xdr:to xmlns:xdr="http://schemas.openxmlformats.org/drawingml/2006/spreadsheetDrawing">
      <xdr:col>20</xdr:col>
      <xdr:colOff>38100</xdr:colOff>
      <xdr:row>61</xdr:row>
      <xdr:rowOff>68580</xdr:rowOff>
    </xdr:to>
    <xdr:sp macro="" textlink="">
      <xdr:nvSpPr>
        <xdr:cNvPr id="180" name="フローチャート: 判断 179"/>
        <xdr:cNvSpPr/>
      </xdr:nvSpPr>
      <xdr:spPr>
        <a:xfrm>
          <a:off x="3746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133985</xdr:rowOff>
    </xdr:from>
    <xdr:to xmlns:xdr="http://schemas.openxmlformats.org/drawingml/2006/spreadsheetDrawing">
      <xdr:col>15</xdr:col>
      <xdr:colOff>101600</xdr:colOff>
      <xdr:row>61</xdr:row>
      <xdr:rowOff>64135</xdr:rowOff>
    </xdr:to>
    <xdr:sp macro="" textlink="">
      <xdr:nvSpPr>
        <xdr:cNvPr id="181" name="フローチャート: 判断 180"/>
        <xdr:cNvSpPr/>
      </xdr:nvSpPr>
      <xdr:spPr>
        <a:xfrm>
          <a:off x="2857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92710</xdr:rowOff>
    </xdr:from>
    <xdr:to xmlns:xdr="http://schemas.openxmlformats.org/drawingml/2006/spreadsheetDrawing">
      <xdr:col>10</xdr:col>
      <xdr:colOff>165100</xdr:colOff>
      <xdr:row>61</xdr:row>
      <xdr:rowOff>22860</xdr:rowOff>
    </xdr:to>
    <xdr:sp macro="" textlink="">
      <xdr:nvSpPr>
        <xdr:cNvPr id="182" name="フローチャート: 判断 181"/>
        <xdr:cNvSpPr/>
      </xdr:nvSpPr>
      <xdr:spPr>
        <a:xfrm>
          <a:off x="1968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69850</xdr:rowOff>
    </xdr:from>
    <xdr:to xmlns:xdr="http://schemas.openxmlformats.org/drawingml/2006/spreadsheetDrawing">
      <xdr:col>6</xdr:col>
      <xdr:colOff>38100</xdr:colOff>
      <xdr:row>61</xdr:row>
      <xdr:rowOff>0</xdr:rowOff>
    </xdr:to>
    <xdr:sp macro="" textlink="">
      <xdr:nvSpPr>
        <xdr:cNvPr id="183" name="フローチャート: 判断 182"/>
        <xdr:cNvSpPr/>
      </xdr:nvSpPr>
      <xdr:spPr>
        <a:xfrm>
          <a:off x="1079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106045</xdr:rowOff>
    </xdr:from>
    <xdr:to xmlns:xdr="http://schemas.openxmlformats.org/drawingml/2006/spreadsheetDrawing">
      <xdr:col>24</xdr:col>
      <xdr:colOff>114300</xdr:colOff>
      <xdr:row>60</xdr:row>
      <xdr:rowOff>36195</xdr:rowOff>
    </xdr:to>
    <xdr:sp macro="" textlink="">
      <xdr:nvSpPr>
        <xdr:cNvPr id="189" name="楕円 188"/>
        <xdr:cNvSpPr/>
      </xdr:nvSpPr>
      <xdr:spPr>
        <a:xfrm>
          <a:off x="45847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128905</xdr:rowOff>
    </xdr:from>
    <xdr:ext cx="405130" cy="259080"/>
    <xdr:sp macro="" textlink="">
      <xdr:nvSpPr>
        <xdr:cNvPr id="190" name="【橋りょう・トンネル】&#10;有形固定資産減価償却率該当値テキスト"/>
        <xdr:cNvSpPr txBox="1"/>
      </xdr:nvSpPr>
      <xdr:spPr>
        <a:xfrm>
          <a:off x="4673600" y="10073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76835</xdr:rowOff>
    </xdr:from>
    <xdr:to xmlns:xdr="http://schemas.openxmlformats.org/drawingml/2006/spreadsheetDrawing">
      <xdr:col>20</xdr:col>
      <xdr:colOff>38100</xdr:colOff>
      <xdr:row>60</xdr:row>
      <xdr:rowOff>6985</xdr:rowOff>
    </xdr:to>
    <xdr:sp macro="" textlink="">
      <xdr:nvSpPr>
        <xdr:cNvPr id="191" name="楕円 190"/>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127635</xdr:rowOff>
    </xdr:from>
    <xdr:to xmlns:xdr="http://schemas.openxmlformats.org/drawingml/2006/spreadsheetDrawing">
      <xdr:col>24</xdr:col>
      <xdr:colOff>63500</xdr:colOff>
      <xdr:row>59</xdr:row>
      <xdr:rowOff>156845</xdr:rowOff>
    </xdr:to>
    <xdr:cxnSp macro="">
      <xdr:nvCxnSpPr>
        <xdr:cNvPr id="192" name="直線コネクタ 191"/>
        <xdr:cNvCxnSpPr/>
      </xdr:nvCxnSpPr>
      <xdr:spPr>
        <a:xfrm>
          <a:off x="3797300" y="1024318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76835</xdr:rowOff>
    </xdr:from>
    <xdr:to xmlns:xdr="http://schemas.openxmlformats.org/drawingml/2006/spreadsheetDrawing">
      <xdr:col>15</xdr:col>
      <xdr:colOff>101600</xdr:colOff>
      <xdr:row>60</xdr:row>
      <xdr:rowOff>6985</xdr:rowOff>
    </xdr:to>
    <xdr:sp macro="" textlink="">
      <xdr:nvSpPr>
        <xdr:cNvPr id="193" name="楕円 192"/>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127635</xdr:rowOff>
    </xdr:from>
    <xdr:to xmlns:xdr="http://schemas.openxmlformats.org/drawingml/2006/spreadsheetDrawing">
      <xdr:col>19</xdr:col>
      <xdr:colOff>177800</xdr:colOff>
      <xdr:row>59</xdr:row>
      <xdr:rowOff>127635</xdr:rowOff>
    </xdr:to>
    <xdr:cxnSp macro="">
      <xdr:nvCxnSpPr>
        <xdr:cNvPr id="194" name="直線コネクタ 193"/>
        <xdr:cNvCxnSpPr/>
      </xdr:nvCxnSpPr>
      <xdr:spPr>
        <a:xfrm>
          <a:off x="2908300" y="10243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78105</xdr:rowOff>
    </xdr:from>
    <xdr:to xmlns:xdr="http://schemas.openxmlformats.org/drawingml/2006/spreadsheetDrawing">
      <xdr:col>10</xdr:col>
      <xdr:colOff>165100</xdr:colOff>
      <xdr:row>60</xdr:row>
      <xdr:rowOff>8255</xdr:rowOff>
    </xdr:to>
    <xdr:sp macro="" textlink="">
      <xdr:nvSpPr>
        <xdr:cNvPr id="195" name="楕円 194"/>
        <xdr:cNvSpPr/>
      </xdr:nvSpPr>
      <xdr:spPr>
        <a:xfrm>
          <a:off x="1968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127635</xdr:rowOff>
    </xdr:from>
    <xdr:to xmlns:xdr="http://schemas.openxmlformats.org/drawingml/2006/spreadsheetDrawing">
      <xdr:col>15</xdr:col>
      <xdr:colOff>50800</xdr:colOff>
      <xdr:row>59</xdr:row>
      <xdr:rowOff>128905</xdr:rowOff>
    </xdr:to>
    <xdr:cxnSp macro="">
      <xdr:nvCxnSpPr>
        <xdr:cNvPr id="196" name="直線コネクタ 195"/>
        <xdr:cNvCxnSpPr/>
      </xdr:nvCxnSpPr>
      <xdr:spPr>
        <a:xfrm flipV="1">
          <a:off x="2019300" y="102431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78105</xdr:rowOff>
    </xdr:from>
    <xdr:to xmlns:xdr="http://schemas.openxmlformats.org/drawingml/2006/spreadsheetDrawing">
      <xdr:col>6</xdr:col>
      <xdr:colOff>38100</xdr:colOff>
      <xdr:row>60</xdr:row>
      <xdr:rowOff>8255</xdr:rowOff>
    </xdr:to>
    <xdr:sp macro="" textlink="">
      <xdr:nvSpPr>
        <xdr:cNvPr id="197" name="楕円 196"/>
        <xdr:cNvSpPr/>
      </xdr:nvSpPr>
      <xdr:spPr>
        <a:xfrm>
          <a:off x="1079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128905</xdr:rowOff>
    </xdr:from>
    <xdr:to xmlns:xdr="http://schemas.openxmlformats.org/drawingml/2006/spreadsheetDrawing">
      <xdr:col>10</xdr:col>
      <xdr:colOff>114300</xdr:colOff>
      <xdr:row>59</xdr:row>
      <xdr:rowOff>128905</xdr:rowOff>
    </xdr:to>
    <xdr:cxnSp macro="">
      <xdr:nvCxnSpPr>
        <xdr:cNvPr id="198" name="直線コネクタ 197"/>
        <xdr:cNvCxnSpPr/>
      </xdr:nvCxnSpPr>
      <xdr:spPr>
        <a:xfrm>
          <a:off x="1130300" y="10244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59690</xdr:rowOff>
    </xdr:from>
    <xdr:ext cx="405130" cy="259080"/>
    <xdr:sp macro="" textlink="">
      <xdr:nvSpPr>
        <xdr:cNvPr id="199" name="n_1aveValue【橋りょう・トンネル】&#10;有形固定資産減価償却率"/>
        <xdr:cNvSpPr txBox="1"/>
      </xdr:nvSpPr>
      <xdr:spPr>
        <a:xfrm>
          <a:off x="3582035"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55245</xdr:rowOff>
    </xdr:from>
    <xdr:ext cx="403860" cy="257810"/>
    <xdr:sp macro="" textlink="">
      <xdr:nvSpPr>
        <xdr:cNvPr id="200" name="n_2aveValue【橋りょう・トンネル】&#10;有形固定資産減価償却率"/>
        <xdr:cNvSpPr txBox="1"/>
      </xdr:nvSpPr>
      <xdr:spPr>
        <a:xfrm>
          <a:off x="2705735" y="105136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13970</xdr:rowOff>
    </xdr:from>
    <xdr:ext cx="403860" cy="259080"/>
    <xdr:sp macro="" textlink="">
      <xdr:nvSpPr>
        <xdr:cNvPr id="201" name="n_3aveValue【橋りょう・トンネル】&#10;有形固定資産減価償却率"/>
        <xdr:cNvSpPr txBox="1"/>
      </xdr:nvSpPr>
      <xdr:spPr>
        <a:xfrm>
          <a:off x="1816735" y="10472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162560</xdr:rowOff>
    </xdr:from>
    <xdr:ext cx="403860" cy="259080"/>
    <xdr:sp macro="" textlink="">
      <xdr:nvSpPr>
        <xdr:cNvPr id="202" name="n_4aveValue【橋りょう・トンネル】&#10;有形固定資産減価償却率"/>
        <xdr:cNvSpPr txBox="1"/>
      </xdr:nvSpPr>
      <xdr:spPr>
        <a:xfrm>
          <a:off x="927735" y="10449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23495</xdr:rowOff>
    </xdr:from>
    <xdr:ext cx="405130" cy="259080"/>
    <xdr:sp macro="" textlink="">
      <xdr:nvSpPr>
        <xdr:cNvPr id="203" name="n_1mainValue【橋りょう・トンネル】&#10;有形固定資産減価償却率"/>
        <xdr:cNvSpPr txBox="1"/>
      </xdr:nvSpPr>
      <xdr:spPr>
        <a:xfrm>
          <a:off x="3582035" y="996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23495</xdr:rowOff>
    </xdr:from>
    <xdr:ext cx="403860" cy="259080"/>
    <xdr:sp macro="" textlink="">
      <xdr:nvSpPr>
        <xdr:cNvPr id="204" name="n_2mainValue【橋りょう・トンネル】&#10;有形固定資産減価償却率"/>
        <xdr:cNvSpPr txBox="1"/>
      </xdr:nvSpPr>
      <xdr:spPr>
        <a:xfrm>
          <a:off x="2705735" y="9967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24765</xdr:rowOff>
    </xdr:from>
    <xdr:ext cx="403860" cy="259080"/>
    <xdr:sp macro="" textlink="">
      <xdr:nvSpPr>
        <xdr:cNvPr id="205" name="n_3mainValue【橋りょう・トンネル】&#10;有形固定資産減価償却率"/>
        <xdr:cNvSpPr txBox="1"/>
      </xdr:nvSpPr>
      <xdr:spPr>
        <a:xfrm>
          <a:off x="1816735" y="9968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24765</xdr:rowOff>
    </xdr:from>
    <xdr:ext cx="403860" cy="259080"/>
    <xdr:sp macro="" textlink="">
      <xdr:nvSpPr>
        <xdr:cNvPr id="206" name="n_4mainValue【橋りょう・トンネル】&#10;有形固定資産減価償却率"/>
        <xdr:cNvSpPr txBox="1"/>
      </xdr:nvSpPr>
      <xdr:spPr>
        <a:xfrm>
          <a:off x="927735" y="9968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8" name="テキスト ボックス 21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220" name="テキスト ボックス 219"/>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360" cy="257810"/>
    <xdr:sp macro="" textlink="">
      <xdr:nvSpPr>
        <xdr:cNvPr id="222" name="テキスト ボックス 221"/>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360" cy="259080"/>
    <xdr:sp macro="" textlink="">
      <xdr:nvSpPr>
        <xdr:cNvPr id="224" name="テキスト ボックス 223"/>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6" name="テキスト ボックス 22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13335</xdr:rowOff>
    </xdr:from>
    <xdr:to xmlns:xdr="http://schemas.openxmlformats.org/drawingml/2006/spreadsheetDrawing">
      <xdr:col>54</xdr:col>
      <xdr:colOff>189865</xdr:colOff>
      <xdr:row>64</xdr:row>
      <xdr:rowOff>74930</xdr:rowOff>
    </xdr:to>
    <xdr:cxnSp macro="">
      <xdr:nvCxnSpPr>
        <xdr:cNvPr id="230" name="直線コネクタ 229"/>
        <xdr:cNvCxnSpPr/>
      </xdr:nvCxnSpPr>
      <xdr:spPr>
        <a:xfrm flipV="1">
          <a:off x="10476865" y="961453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59080"/>
    <xdr:sp macro="" textlink="">
      <xdr:nvSpPr>
        <xdr:cNvPr id="231"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132080</xdr:rowOff>
    </xdr:from>
    <xdr:ext cx="690245" cy="257810"/>
    <xdr:sp macro="" textlink="">
      <xdr:nvSpPr>
        <xdr:cNvPr id="233" name="【橋りょう・トンネル】&#10;一人当たり有形固定資産（償却資産）額最大値テキスト"/>
        <xdr:cNvSpPr txBox="1"/>
      </xdr:nvSpPr>
      <xdr:spPr>
        <a:xfrm>
          <a:off x="10515600" y="939038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13335</xdr:rowOff>
    </xdr:from>
    <xdr:to xmlns:xdr="http://schemas.openxmlformats.org/drawingml/2006/spreadsheetDrawing">
      <xdr:col>55</xdr:col>
      <xdr:colOff>88900</xdr:colOff>
      <xdr:row>56</xdr:row>
      <xdr:rowOff>13335</xdr:rowOff>
    </xdr:to>
    <xdr:cxnSp macro="">
      <xdr:nvCxnSpPr>
        <xdr:cNvPr id="234" name="直線コネクタ 233"/>
        <xdr:cNvCxnSpPr/>
      </xdr:nvCxnSpPr>
      <xdr:spPr>
        <a:xfrm>
          <a:off x="10388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12700</xdr:rowOff>
    </xdr:from>
    <xdr:ext cx="598805" cy="259080"/>
    <xdr:sp macro="" textlink="">
      <xdr:nvSpPr>
        <xdr:cNvPr id="235" name="【橋りょう・トンネル】&#10;一人当たり有形固定資産（償却資産）額平均値テキスト"/>
        <xdr:cNvSpPr txBox="1"/>
      </xdr:nvSpPr>
      <xdr:spPr>
        <a:xfrm>
          <a:off x="10515600" y="10642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161290</xdr:rowOff>
    </xdr:from>
    <xdr:to xmlns:xdr="http://schemas.openxmlformats.org/drawingml/2006/spreadsheetDrawing">
      <xdr:col>55</xdr:col>
      <xdr:colOff>50800</xdr:colOff>
      <xdr:row>63</xdr:row>
      <xdr:rowOff>91440</xdr:rowOff>
    </xdr:to>
    <xdr:sp macro="" textlink="">
      <xdr:nvSpPr>
        <xdr:cNvPr id="236" name="フローチャート: 判断 235"/>
        <xdr:cNvSpPr/>
      </xdr:nvSpPr>
      <xdr:spPr>
        <a:xfrm>
          <a:off x="104267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166370</xdr:rowOff>
    </xdr:from>
    <xdr:to xmlns:xdr="http://schemas.openxmlformats.org/drawingml/2006/spreadsheetDrawing">
      <xdr:col>50</xdr:col>
      <xdr:colOff>165100</xdr:colOff>
      <xdr:row>63</xdr:row>
      <xdr:rowOff>95885</xdr:rowOff>
    </xdr:to>
    <xdr:sp macro="" textlink="">
      <xdr:nvSpPr>
        <xdr:cNvPr id="237" name="フローチャート: 判断 236"/>
        <xdr:cNvSpPr/>
      </xdr:nvSpPr>
      <xdr:spPr>
        <a:xfrm>
          <a:off x="9588500" y="10796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160020</xdr:rowOff>
    </xdr:from>
    <xdr:to xmlns:xdr="http://schemas.openxmlformats.org/drawingml/2006/spreadsheetDrawing">
      <xdr:col>46</xdr:col>
      <xdr:colOff>38100</xdr:colOff>
      <xdr:row>63</xdr:row>
      <xdr:rowOff>90170</xdr:rowOff>
    </xdr:to>
    <xdr:sp macro="" textlink="">
      <xdr:nvSpPr>
        <xdr:cNvPr id="238" name="フローチャート: 判断 237"/>
        <xdr:cNvSpPr/>
      </xdr:nvSpPr>
      <xdr:spPr>
        <a:xfrm>
          <a:off x="86995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109855</xdr:rowOff>
    </xdr:from>
    <xdr:to xmlns:xdr="http://schemas.openxmlformats.org/drawingml/2006/spreadsheetDrawing">
      <xdr:col>41</xdr:col>
      <xdr:colOff>101600</xdr:colOff>
      <xdr:row>63</xdr:row>
      <xdr:rowOff>40640</xdr:rowOff>
    </xdr:to>
    <xdr:sp macro="" textlink="">
      <xdr:nvSpPr>
        <xdr:cNvPr id="239" name="フローチャート: 判断 238"/>
        <xdr:cNvSpPr/>
      </xdr:nvSpPr>
      <xdr:spPr>
        <a:xfrm>
          <a:off x="7810500" y="10739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124460</xdr:rowOff>
    </xdr:from>
    <xdr:to xmlns:xdr="http://schemas.openxmlformats.org/drawingml/2006/spreadsheetDrawing">
      <xdr:col>36</xdr:col>
      <xdr:colOff>165100</xdr:colOff>
      <xdr:row>63</xdr:row>
      <xdr:rowOff>54610</xdr:rowOff>
    </xdr:to>
    <xdr:sp macro="" textlink="">
      <xdr:nvSpPr>
        <xdr:cNvPr id="240" name="フローチャート: 判断 239"/>
        <xdr:cNvSpPr/>
      </xdr:nvSpPr>
      <xdr:spPr>
        <a:xfrm>
          <a:off x="6921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121920</xdr:rowOff>
    </xdr:from>
    <xdr:to xmlns:xdr="http://schemas.openxmlformats.org/drawingml/2006/spreadsheetDrawing">
      <xdr:col>55</xdr:col>
      <xdr:colOff>50800</xdr:colOff>
      <xdr:row>64</xdr:row>
      <xdr:rowOff>52070</xdr:rowOff>
    </xdr:to>
    <xdr:sp macro="" textlink="">
      <xdr:nvSpPr>
        <xdr:cNvPr id="246" name="楕円 245"/>
        <xdr:cNvSpPr/>
      </xdr:nvSpPr>
      <xdr:spPr>
        <a:xfrm>
          <a:off x="104267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36830</xdr:rowOff>
    </xdr:from>
    <xdr:ext cx="534670" cy="259080"/>
    <xdr:sp macro="" textlink="">
      <xdr:nvSpPr>
        <xdr:cNvPr id="247" name="【橋りょう・トンネル】&#10;一人当たり有形固定資産（償却資産）額該当値テキスト"/>
        <xdr:cNvSpPr txBox="1"/>
      </xdr:nvSpPr>
      <xdr:spPr>
        <a:xfrm>
          <a:off x="10515600" y="10838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122555</xdr:rowOff>
    </xdr:from>
    <xdr:to xmlns:xdr="http://schemas.openxmlformats.org/drawingml/2006/spreadsheetDrawing">
      <xdr:col>50</xdr:col>
      <xdr:colOff>165100</xdr:colOff>
      <xdr:row>64</xdr:row>
      <xdr:rowOff>52705</xdr:rowOff>
    </xdr:to>
    <xdr:sp macro="" textlink="">
      <xdr:nvSpPr>
        <xdr:cNvPr id="248" name="楕円 247"/>
        <xdr:cNvSpPr/>
      </xdr:nvSpPr>
      <xdr:spPr>
        <a:xfrm>
          <a:off x="9588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1270</xdr:rowOff>
    </xdr:from>
    <xdr:to xmlns:xdr="http://schemas.openxmlformats.org/drawingml/2006/spreadsheetDrawing">
      <xdr:col>55</xdr:col>
      <xdr:colOff>0</xdr:colOff>
      <xdr:row>64</xdr:row>
      <xdr:rowOff>1905</xdr:rowOff>
    </xdr:to>
    <xdr:cxnSp macro="">
      <xdr:nvCxnSpPr>
        <xdr:cNvPr id="249" name="直線コネクタ 248"/>
        <xdr:cNvCxnSpPr/>
      </xdr:nvCxnSpPr>
      <xdr:spPr>
        <a:xfrm flipV="1">
          <a:off x="9639300" y="109740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126365</xdr:rowOff>
    </xdr:from>
    <xdr:to xmlns:xdr="http://schemas.openxmlformats.org/drawingml/2006/spreadsheetDrawing">
      <xdr:col>46</xdr:col>
      <xdr:colOff>38100</xdr:colOff>
      <xdr:row>64</xdr:row>
      <xdr:rowOff>56515</xdr:rowOff>
    </xdr:to>
    <xdr:sp macro="" textlink="">
      <xdr:nvSpPr>
        <xdr:cNvPr id="250" name="楕円 249"/>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1905</xdr:rowOff>
    </xdr:from>
    <xdr:to xmlns:xdr="http://schemas.openxmlformats.org/drawingml/2006/spreadsheetDrawing">
      <xdr:col>50</xdr:col>
      <xdr:colOff>114300</xdr:colOff>
      <xdr:row>64</xdr:row>
      <xdr:rowOff>6350</xdr:rowOff>
    </xdr:to>
    <xdr:cxnSp macro="">
      <xdr:nvCxnSpPr>
        <xdr:cNvPr id="251" name="直線コネクタ 250"/>
        <xdr:cNvCxnSpPr/>
      </xdr:nvCxnSpPr>
      <xdr:spPr>
        <a:xfrm flipV="1">
          <a:off x="8750300" y="109747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128905</xdr:rowOff>
    </xdr:from>
    <xdr:to xmlns:xdr="http://schemas.openxmlformats.org/drawingml/2006/spreadsheetDrawing">
      <xdr:col>41</xdr:col>
      <xdr:colOff>101600</xdr:colOff>
      <xdr:row>64</xdr:row>
      <xdr:rowOff>59055</xdr:rowOff>
    </xdr:to>
    <xdr:sp macro="" textlink="">
      <xdr:nvSpPr>
        <xdr:cNvPr id="252" name="楕円 251"/>
        <xdr:cNvSpPr/>
      </xdr:nvSpPr>
      <xdr:spPr>
        <a:xfrm>
          <a:off x="7810500" y="10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6350</xdr:rowOff>
    </xdr:from>
    <xdr:to xmlns:xdr="http://schemas.openxmlformats.org/drawingml/2006/spreadsheetDrawing">
      <xdr:col>45</xdr:col>
      <xdr:colOff>177800</xdr:colOff>
      <xdr:row>64</xdr:row>
      <xdr:rowOff>8255</xdr:rowOff>
    </xdr:to>
    <xdr:cxnSp macro="">
      <xdr:nvCxnSpPr>
        <xdr:cNvPr id="253" name="直線コネクタ 252"/>
        <xdr:cNvCxnSpPr/>
      </xdr:nvCxnSpPr>
      <xdr:spPr>
        <a:xfrm flipV="1">
          <a:off x="7861300" y="109791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132080</xdr:rowOff>
    </xdr:from>
    <xdr:to xmlns:xdr="http://schemas.openxmlformats.org/drawingml/2006/spreadsheetDrawing">
      <xdr:col>36</xdr:col>
      <xdr:colOff>165100</xdr:colOff>
      <xdr:row>64</xdr:row>
      <xdr:rowOff>62230</xdr:rowOff>
    </xdr:to>
    <xdr:sp macro="" textlink="">
      <xdr:nvSpPr>
        <xdr:cNvPr id="254" name="楕円 253"/>
        <xdr:cNvSpPr/>
      </xdr:nvSpPr>
      <xdr:spPr>
        <a:xfrm>
          <a:off x="692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8255</xdr:rowOff>
    </xdr:from>
    <xdr:to xmlns:xdr="http://schemas.openxmlformats.org/drawingml/2006/spreadsheetDrawing">
      <xdr:col>41</xdr:col>
      <xdr:colOff>50800</xdr:colOff>
      <xdr:row>64</xdr:row>
      <xdr:rowOff>11430</xdr:rowOff>
    </xdr:to>
    <xdr:cxnSp macro="">
      <xdr:nvCxnSpPr>
        <xdr:cNvPr id="255" name="直線コネクタ 254"/>
        <xdr:cNvCxnSpPr/>
      </xdr:nvCxnSpPr>
      <xdr:spPr>
        <a:xfrm flipV="1">
          <a:off x="6972300" y="10981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112395</xdr:rowOff>
    </xdr:from>
    <xdr:ext cx="597535" cy="257810"/>
    <xdr:sp macro="" textlink="">
      <xdr:nvSpPr>
        <xdr:cNvPr id="256" name="n_1aveValue【橋りょう・トンネル】&#10;一人当たり有形固定資産（償却資産）額"/>
        <xdr:cNvSpPr txBox="1"/>
      </xdr:nvSpPr>
      <xdr:spPr>
        <a:xfrm>
          <a:off x="9326880" y="10570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107315</xdr:rowOff>
    </xdr:from>
    <xdr:ext cx="597535" cy="259080"/>
    <xdr:sp macro="" textlink="">
      <xdr:nvSpPr>
        <xdr:cNvPr id="257" name="n_2aveValue【橋りょう・トンネル】&#10;一人当たり有形固定資産（償却資産）額"/>
        <xdr:cNvSpPr txBox="1"/>
      </xdr:nvSpPr>
      <xdr:spPr>
        <a:xfrm>
          <a:off x="8450580" y="105657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56515</xdr:rowOff>
    </xdr:from>
    <xdr:ext cx="597535" cy="258445"/>
    <xdr:sp macro="" textlink="">
      <xdr:nvSpPr>
        <xdr:cNvPr id="258" name="n_3aveValue【橋りょう・トンネル】&#10;一人当たり有形固定資産（償却資産）額"/>
        <xdr:cNvSpPr txBox="1"/>
      </xdr:nvSpPr>
      <xdr:spPr>
        <a:xfrm>
          <a:off x="7561580" y="105149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71120</xdr:rowOff>
    </xdr:from>
    <xdr:ext cx="597535" cy="259080"/>
    <xdr:sp macro="" textlink="">
      <xdr:nvSpPr>
        <xdr:cNvPr id="259" name="n_4aveValue【橋りょう・トンネル】&#10;一人当たり有形固定資産（償却資産）額"/>
        <xdr:cNvSpPr txBox="1"/>
      </xdr:nvSpPr>
      <xdr:spPr>
        <a:xfrm>
          <a:off x="6672580" y="10529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43815</xdr:rowOff>
    </xdr:from>
    <xdr:ext cx="534670" cy="257810"/>
    <xdr:sp macro="" textlink="">
      <xdr:nvSpPr>
        <xdr:cNvPr id="260" name="n_1mainValue【橋りょう・トンネル】&#10;一人当たり有形固定資産（償却資産）額"/>
        <xdr:cNvSpPr txBox="1"/>
      </xdr:nvSpPr>
      <xdr:spPr>
        <a:xfrm>
          <a:off x="9359265" y="110166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47625</xdr:rowOff>
    </xdr:from>
    <xdr:ext cx="533400" cy="259080"/>
    <xdr:sp macro="" textlink="">
      <xdr:nvSpPr>
        <xdr:cNvPr id="261" name="n_2mainValue【橋りょう・トンネル】&#10;一人当たり有形固定資産（償却資産）額"/>
        <xdr:cNvSpPr txBox="1"/>
      </xdr:nvSpPr>
      <xdr:spPr>
        <a:xfrm>
          <a:off x="8482965" y="11020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50165</xdr:rowOff>
    </xdr:from>
    <xdr:ext cx="533400" cy="259080"/>
    <xdr:sp macro="" textlink="">
      <xdr:nvSpPr>
        <xdr:cNvPr id="262" name="n_3mainValue【橋りょう・トンネル】&#10;一人当たり有形固定資産（償却資産）額"/>
        <xdr:cNvSpPr txBox="1"/>
      </xdr:nvSpPr>
      <xdr:spPr>
        <a:xfrm>
          <a:off x="7593965" y="11022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53340</xdr:rowOff>
    </xdr:from>
    <xdr:ext cx="533400" cy="257810"/>
    <xdr:sp macro="" textlink="">
      <xdr:nvSpPr>
        <xdr:cNvPr id="263" name="n_4mainValue【橋りょう・トンネル】&#10;一人当たり有形固定資産（償却資産）額"/>
        <xdr:cNvSpPr txBox="1"/>
      </xdr:nvSpPr>
      <xdr:spPr>
        <a:xfrm>
          <a:off x="6704965" y="11026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6" name="テキスト ボックス 275"/>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8" name="テキスト ボックス 277"/>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2" name="テキスト ボックス 281"/>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6" name="テキスト ボックス 285"/>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168910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7056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115570</xdr:rowOff>
    </xdr:from>
    <xdr:ext cx="340360" cy="259080"/>
    <xdr:sp macro="" textlink="">
      <xdr:nvSpPr>
        <xdr:cNvPr id="292" name="【公営住宅】&#10;有形固定資産減価償却率最大値テキスト"/>
        <xdr:cNvSpPr txBox="1"/>
      </xdr:nvSpPr>
      <xdr:spPr>
        <a:xfrm>
          <a:off x="4673600" y="1314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168910</xdr:rowOff>
    </xdr:from>
    <xdr:to xmlns:xdr="http://schemas.openxmlformats.org/drawingml/2006/spreadsheetDrawing">
      <xdr:col>24</xdr:col>
      <xdr:colOff>152400</xdr:colOff>
      <xdr:row>77</xdr:row>
      <xdr:rowOff>168910</xdr:rowOff>
    </xdr:to>
    <xdr:cxnSp macro="">
      <xdr:nvCxnSpPr>
        <xdr:cNvPr id="293" name="直線コネクタ 292"/>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133985</xdr:rowOff>
    </xdr:from>
    <xdr:ext cx="405130" cy="257810"/>
    <xdr:sp macro="" textlink="">
      <xdr:nvSpPr>
        <xdr:cNvPr id="294" name="【公営住宅】&#10;有形固定資産減価償却率平均値テキスト"/>
        <xdr:cNvSpPr txBox="1"/>
      </xdr:nvSpPr>
      <xdr:spPr>
        <a:xfrm>
          <a:off x="4673600" y="141928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155575</xdr:rowOff>
    </xdr:from>
    <xdr:to xmlns:xdr="http://schemas.openxmlformats.org/drawingml/2006/spreadsheetDrawing">
      <xdr:col>24</xdr:col>
      <xdr:colOff>114300</xdr:colOff>
      <xdr:row>83</xdr:row>
      <xdr:rowOff>86360</xdr:rowOff>
    </xdr:to>
    <xdr:sp macro="" textlink="">
      <xdr:nvSpPr>
        <xdr:cNvPr id="295" name="フローチャート: 判断 294"/>
        <xdr:cNvSpPr/>
      </xdr:nvSpPr>
      <xdr:spPr>
        <a:xfrm>
          <a:off x="4584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140970</xdr:rowOff>
    </xdr:from>
    <xdr:to xmlns:xdr="http://schemas.openxmlformats.org/drawingml/2006/spreadsheetDrawing">
      <xdr:col>20</xdr:col>
      <xdr:colOff>38100</xdr:colOff>
      <xdr:row>83</xdr:row>
      <xdr:rowOff>71120</xdr:rowOff>
    </xdr:to>
    <xdr:sp macro="" textlink="">
      <xdr:nvSpPr>
        <xdr:cNvPr id="296" name="フローチャート: 判断 295"/>
        <xdr:cNvSpPr/>
      </xdr:nvSpPr>
      <xdr:spPr>
        <a:xfrm>
          <a:off x="3746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41275</xdr:rowOff>
    </xdr:from>
    <xdr:to xmlns:xdr="http://schemas.openxmlformats.org/drawingml/2006/spreadsheetDrawing">
      <xdr:col>15</xdr:col>
      <xdr:colOff>101600</xdr:colOff>
      <xdr:row>83</xdr:row>
      <xdr:rowOff>143510</xdr:rowOff>
    </xdr:to>
    <xdr:sp macro="" textlink="">
      <xdr:nvSpPr>
        <xdr:cNvPr id="297" name="フローチャート: 判断 296"/>
        <xdr:cNvSpPr/>
      </xdr:nvSpPr>
      <xdr:spPr>
        <a:xfrm>
          <a:off x="2857500" y="14271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44450</xdr:rowOff>
    </xdr:from>
    <xdr:to xmlns:xdr="http://schemas.openxmlformats.org/drawingml/2006/spreadsheetDrawing">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36195</xdr:rowOff>
    </xdr:from>
    <xdr:to xmlns:xdr="http://schemas.openxmlformats.org/drawingml/2006/spreadsheetDrawing">
      <xdr:col>6</xdr:col>
      <xdr:colOff>38100</xdr:colOff>
      <xdr:row>83</xdr:row>
      <xdr:rowOff>137795</xdr:rowOff>
    </xdr:to>
    <xdr:sp macro="" textlink="">
      <xdr:nvSpPr>
        <xdr:cNvPr id="299" name="フローチャート: 判断 298"/>
        <xdr:cNvSpPr/>
      </xdr:nvSpPr>
      <xdr:spPr>
        <a:xfrm>
          <a:off x="1079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70485</xdr:rowOff>
    </xdr:from>
    <xdr:to xmlns:xdr="http://schemas.openxmlformats.org/drawingml/2006/spreadsheetDrawing">
      <xdr:col>24</xdr:col>
      <xdr:colOff>114300</xdr:colOff>
      <xdr:row>83</xdr:row>
      <xdr:rowOff>635</xdr:rowOff>
    </xdr:to>
    <xdr:sp macro="" textlink="">
      <xdr:nvSpPr>
        <xdr:cNvPr id="305" name="楕円 304"/>
        <xdr:cNvSpPr/>
      </xdr:nvSpPr>
      <xdr:spPr>
        <a:xfrm>
          <a:off x="45847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93345</xdr:rowOff>
    </xdr:from>
    <xdr:ext cx="405130" cy="259080"/>
    <xdr:sp macro="" textlink="">
      <xdr:nvSpPr>
        <xdr:cNvPr id="306" name="【公営住宅】&#10;有形固定資産減価償却率該当値テキスト"/>
        <xdr:cNvSpPr txBox="1"/>
      </xdr:nvSpPr>
      <xdr:spPr>
        <a:xfrm>
          <a:off x="4673600" y="13980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29845</xdr:rowOff>
    </xdr:from>
    <xdr:to xmlns:xdr="http://schemas.openxmlformats.org/drawingml/2006/spreadsheetDrawing">
      <xdr:col>20</xdr:col>
      <xdr:colOff>38100</xdr:colOff>
      <xdr:row>82</xdr:row>
      <xdr:rowOff>132080</xdr:rowOff>
    </xdr:to>
    <xdr:sp macro="" textlink="">
      <xdr:nvSpPr>
        <xdr:cNvPr id="307" name="楕円 306"/>
        <xdr:cNvSpPr/>
      </xdr:nvSpPr>
      <xdr:spPr>
        <a:xfrm>
          <a:off x="3746500"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80645</xdr:rowOff>
    </xdr:from>
    <xdr:to xmlns:xdr="http://schemas.openxmlformats.org/drawingml/2006/spreadsheetDrawing">
      <xdr:col>24</xdr:col>
      <xdr:colOff>63500</xdr:colOff>
      <xdr:row>82</xdr:row>
      <xdr:rowOff>121285</xdr:rowOff>
    </xdr:to>
    <xdr:cxnSp macro="">
      <xdr:nvCxnSpPr>
        <xdr:cNvPr id="308" name="直線コネクタ 307"/>
        <xdr:cNvCxnSpPr/>
      </xdr:nvCxnSpPr>
      <xdr:spPr>
        <a:xfrm>
          <a:off x="3797300" y="141395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8255</xdr:rowOff>
    </xdr:from>
    <xdr:to xmlns:xdr="http://schemas.openxmlformats.org/drawingml/2006/spreadsheetDrawing">
      <xdr:col>15</xdr:col>
      <xdr:colOff>101600</xdr:colOff>
      <xdr:row>82</xdr:row>
      <xdr:rowOff>109855</xdr:rowOff>
    </xdr:to>
    <xdr:sp macro="" textlink="">
      <xdr:nvSpPr>
        <xdr:cNvPr id="309" name="楕円 308"/>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59055</xdr:rowOff>
    </xdr:from>
    <xdr:to xmlns:xdr="http://schemas.openxmlformats.org/drawingml/2006/spreadsheetDrawing">
      <xdr:col>19</xdr:col>
      <xdr:colOff>177800</xdr:colOff>
      <xdr:row>82</xdr:row>
      <xdr:rowOff>80645</xdr:rowOff>
    </xdr:to>
    <xdr:cxnSp macro="">
      <xdr:nvCxnSpPr>
        <xdr:cNvPr id="310" name="直線コネクタ 309"/>
        <xdr:cNvCxnSpPr/>
      </xdr:nvCxnSpPr>
      <xdr:spPr>
        <a:xfrm>
          <a:off x="2908300" y="141179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167005</xdr:rowOff>
    </xdr:from>
    <xdr:to xmlns:xdr="http://schemas.openxmlformats.org/drawingml/2006/spreadsheetDrawing">
      <xdr:col>10</xdr:col>
      <xdr:colOff>165100</xdr:colOff>
      <xdr:row>82</xdr:row>
      <xdr:rowOff>97790</xdr:rowOff>
    </xdr:to>
    <xdr:sp macro="" textlink="">
      <xdr:nvSpPr>
        <xdr:cNvPr id="311" name="楕円 310"/>
        <xdr:cNvSpPr/>
      </xdr:nvSpPr>
      <xdr:spPr>
        <a:xfrm>
          <a:off x="19685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46355</xdr:rowOff>
    </xdr:from>
    <xdr:to xmlns:xdr="http://schemas.openxmlformats.org/drawingml/2006/spreadsheetDrawing">
      <xdr:col>15</xdr:col>
      <xdr:colOff>50800</xdr:colOff>
      <xdr:row>82</xdr:row>
      <xdr:rowOff>59055</xdr:rowOff>
    </xdr:to>
    <xdr:cxnSp macro="">
      <xdr:nvCxnSpPr>
        <xdr:cNvPr id="312" name="直線コネクタ 311"/>
        <xdr:cNvCxnSpPr/>
      </xdr:nvCxnSpPr>
      <xdr:spPr>
        <a:xfrm>
          <a:off x="2019300" y="141052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132715</xdr:rowOff>
    </xdr:from>
    <xdr:to xmlns:xdr="http://schemas.openxmlformats.org/drawingml/2006/spreadsheetDrawing">
      <xdr:col>6</xdr:col>
      <xdr:colOff>38100</xdr:colOff>
      <xdr:row>82</xdr:row>
      <xdr:rowOff>63500</xdr:rowOff>
    </xdr:to>
    <xdr:sp macro="" textlink="">
      <xdr:nvSpPr>
        <xdr:cNvPr id="313" name="楕円 312"/>
        <xdr:cNvSpPr/>
      </xdr:nvSpPr>
      <xdr:spPr>
        <a:xfrm>
          <a:off x="10795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12065</xdr:rowOff>
    </xdr:from>
    <xdr:to xmlns:xdr="http://schemas.openxmlformats.org/drawingml/2006/spreadsheetDrawing">
      <xdr:col>10</xdr:col>
      <xdr:colOff>114300</xdr:colOff>
      <xdr:row>82</xdr:row>
      <xdr:rowOff>46355</xdr:rowOff>
    </xdr:to>
    <xdr:cxnSp macro="">
      <xdr:nvCxnSpPr>
        <xdr:cNvPr id="314" name="直線コネクタ 313"/>
        <xdr:cNvCxnSpPr/>
      </xdr:nvCxnSpPr>
      <xdr:spPr>
        <a:xfrm>
          <a:off x="1130300" y="140709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62230</xdr:rowOff>
    </xdr:from>
    <xdr:ext cx="405130" cy="259080"/>
    <xdr:sp macro="" textlink="">
      <xdr:nvSpPr>
        <xdr:cNvPr id="315" name="n_1aveValue【公営住宅】&#10;有形固定資産減価償却率"/>
        <xdr:cNvSpPr txBox="1"/>
      </xdr:nvSpPr>
      <xdr:spPr>
        <a:xfrm>
          <a:off x="3582035" y="1429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133985</xdr:rowOff>
    </xdr:from>
    <xdr:ext cx="403860" cy="257810"/>
    <xdr:sp macro="" textlink="">
      <xdr:nvSpPr>
        <xdr:cNvPr id="316" name="n_2aveValue【公営住宅】&#10;有形固定資産減価償却率"/>
        <xdr:cNvSpPr txBox="1"/>
      </xdr:nvSpPr>
      <xdr:spPr>
        <a:xfrm>
          <a:off x="2705735" y="14364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137160</xdr:rowOff>
    </xdr:from>
    <xdr:ext cx="403860" cy="259080"/>
    <xdr:sp macro="" textlink="">
      <xdr:nvSpPr>
        <xdr:cNvPr id="317" name="n_3aveValue【公営住宅】&#10;有形固定資産減価償却率"/>
        <xdr:cNvSpPr txBox="1"/>
      </xdr:nvSpPr>
      <xdr:spPr>
        <a:xfrm>
          <a:off x="1816735" y="14367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128905</xdr:rowOff>
    </xdr:from>
    <xdr:ext cx="403860" cy="259080"/>
    <xdr:sp macro="" textlink="">
      <xdr:nvSpPr>
        <xdr:cNvPr id="318" name="n_4aveValue【公営住宅】&#10;有形固定資産減価償却率"/>
        <xdr:cNvSpPr txBox="1"/>
      </xdr:nvSpPr>
      <xdr:spPr>
        <a:xfrm>
          <a:off x="927735" y="14359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147955</xdr:rowOff>
    </xdr:from>
    <xdr:ext cx="405130" cy="258445"/>
    <xdr:sp macro="" textlink="">
      <xdr:nvSpPr>
        <xdr:cNvPr id="319" name="n_1mainValue【公営住宅】&#10;有形固定資産減価償却率"/>
        <xdr:cNvSpPr txBox="1"/>
      </xdr:nvSpPr>
      <xdr:spPr>
        <a:xfrm>
          <a:off x="3582035" y="13863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126365</xdr:rowOff>
    </xdr:from>
    <xdr:ext cx="403860" cy="259080"/>
    <xdr:sp macro="" textlink="">
      <xdr:nvSpPr>
        <xdr:cNvPr id="320" name="n_2mainValue【公営住宅】&#10;有形固定資産減価償却率"/>
        <xdr:cNvSpPr txBox="1"/>
      </xdr:nvSpPr>
      <xdr:spPr>
        <a:xfrm>
          <a:off x="2705735" y="13842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113665</xdr:rowOff>
    </xdr:from>
    <xdr:ext cx="403860" cy="258445"/>
    <xdr:sp macro="" textlink="">
      <xdr:nvSpPr>
        <xdr:cNvPr id="321" name="n_3mainValue【公営住宅】&#10;有形固定資産減価償却率"/>
        <xdr:cNvSpPr txBox="1"/>
      </xdr:nvSpPr>
      <xdr:spPr>
        <a:xfrm>
          <a:off x="1816735" y="138296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79375</xdr:rowOff>
    </xdr:from>
    <xdr:ext cx="403860" cy="258445"/>
    <xdr:sp macro="" textlink="">
      <xdr:nvSpPr>
        <xdr:cNvPr id="322" name="n_4mainValue【公営住宅】&#10;有形固定資産減価償却率"/>
        <xdr:cNvSpPr txBox="1"/>
      </xdr:nvSpPr>
      <xdr:spPr>
        <a:xfrm>
          <a:off x="927735" y="137953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1" name="テキスト ボックス 3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334" name="テキスト ボックス 333"/>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336" name="テキスト ボックス 335"/>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338" name="テキスト ボックス 337"/>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340" name="テキスト ボックス 339"/>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2" name="テキスト ボックス 341"/>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104775</xdr:rowOff>
    </xdr:from>
    <xdr:to xmlns:xdr="http://schemas.openxmlformats.org/drawingml/2006/spreadsheetDrawing">
      <xdr:col>54</xdr:col>
      <xdr:colOff>189865</xdr:colOff>
      <xdr:row>86</xdr:row>
      <xdr:rowOff>34925</xdr:rowOff>
    </xdr:to>
    <xdr:cxnSp macro="">
      <xdr:nvCxnSpPr>
        <xdr:cNvPr id="344" name="直線コネクタ 343"/>
        <xdr:cNvCxnSpPr/>
      </xdr:nvCxnSpPr>
      <xdr:spPr>
        <a:xfrm flipV="1">
          <a:off x="10476865" y="1347787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34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6" name="直線コネクタ 34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52070</xdr:rowOff>
    </xdr:from>
    <xdr:ext cx="469900" cy="257810"/>
    <xdr:sp macro="" textlink="">
      <xdr:nvSpPr>
        <xdr:cNvPr id="347" name="【公営住宅】&#10;一人当たり面積最大値テキスト"/>
        <xdr:cNvSpPr txBox="1"/>
      </xdr:nvSpPr>
      <xdr:spPr>
        <a:xfrm>
          <a:off x="10515600" y="13253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48" name="直線コネクタ 347"/>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1905</xdr:rowOff>
    </xdr:from>
    <xdr:ext cx="469900" cy="259080"/>
    <xdr:sp macro="" textlink="">
      <xdr:nvSpPr>
        <xdr:cNvPr id="349" name="【公営住宅】&#10;一人当たり面積平均値テキスト"/>
        <xdr:cNvSpPr txBox="1"/>
      </xdr:nvSpPr>
      <xdr:spPr>
        <a:xfrm>
          <a:off x="10515600" y="14575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23495</xdr:rowOff>
    </xdr:from>
    <xdr:to xmlns:xdr="http://schemas.openxmlformats.org/drawingml/2006/spreadsheetDrawing">
      <xdr:col>55</xdr:col>
      <xdr:colOff>50800</xdr:colOff>
      <xdr:row>85</xdr:row>
      <xdr:rowOff>125095</xdr:rowOff>
    </xdr:to>
    <xdr:sp macro="" textlink="">
      <xdr:nvSpPr>
        <xdr:cNvPr id="350" name="フローチャート: 判断 349"/>
        <xdr:cNvSpPr/>
      </xdr:nvSpPr>
      <xdr:spPr>
        <a:xfrm>
          <a:off x="10426700" y="1459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27940</xdr:rowOff>
    </xdr:from>
    <xdr:to xmlns:xdr="http://schemas.openxmlformats.org/drawingml/2006/spreadsheetDrawing">
      <xdr:col>50</xdr:col>
      <xdr:colOff>165100</xdr:colOff>
      <xdr:row>85</xdr:row>
      <xdr:rowOff>129540</xdr:rowOff>
    </xdr:to>
    <xdr:sp macro="" textlink="">
      <xdr:nvSpPr>
        <xdr:cNvPr id="351" name="フローチャート: 判断 350"/>
        <xdr:cNvSpPr/>
      </xdr:nvSpPr>
      <xdr:spPr>
        <a:xfrm>
          <a:off x="9588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34290</xdr:rowOff>
    </xdr:from>
    <xdr:to xmlns:xdr="http://schemas.openxmlformats.org/drawingml/2006/spreadsheetDrawing">
      <xdr:col>46</xdr:col>
      <xdr:colOff>38100</xdr:colOff>
      <xdr:row>85</xdr:row>
      <xdr:rowOff>135890</xdr:rowOff>
    </xdr:to>
    <xdr:sp macro="" textlink="">
      <xdr:nvSpPr>
        <xdr:cNvPr id="352" name="フローチャート: 判断 351"/>
        <xdr:cNvSpPr/>
      </xdr:nvSpPr>
      <xdr:spPr>
        <a:xfrm>
          <a:off x="8699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20320</xdr:rowOff>
    </xdr:from>
    <xdr:to xmlns:xdr="http://schemas.openxmlformats.org/drawingml/2006/spreadsheetDrawing">
      <xdr:col>41</xdr:col>
      <xdr:colOff>101600</xdr:colOff>
      <xdr:row>85</xdr:row>
      <xdr:rowOff>121920</xdr:rowOff>
    </xdr:to>
    <xdr:sp macro="" textlink="">
      <xdr:nvSpPr>
        <xdr:cNvPr id="353" name="フローチャート: 判断 352"/>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20955</xdr:rowOff>
    </xdr:from>
    <xdr:to xmlns:xdr="http://schemas.openxmlformats.org/drawingml/2006/spreadsheetDrawing">
      <xdr:col>36</xdr:col>
      <xdr:colOff>165100</xdr:colOff>
      <xdr:row>85</xdr:row>
      <xdr:rowOff>122555</xdr:rowOff>
    </xdr:to>
    <xdr:sp macro="" textlink="">
      <xdr:nvSpPr>
        <xdr:cNvPr id="354" name="フローチャート: 判断 353"/>
        <xdr:cNvSpPr/>
      </xdr:nvSpPr>
      <xdr:spPr>
        <a:xfrm>
          <a:off x="69215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124460</xdr:rowOff>
    </xdr:from>
    <xdr:to xmlns:xdr="http://schemas.openxmlformats.org/drawingml/2006/spreadsheetDrawing">
      <xdr:col>55</xdr:col>
      <xdr:colOff>50800</xdr:colOff>
      <xdr:row>83</xdr:row>
      <xdr:rowOff>54610</xdr:rowOff>
    </xdr:to>
    <xdr:sp macro="" textlink="">
      <xdr:nvSpPr>
        <xdr:cNvPr id="360" name="楕円 359"/>
        <xdr:cNvSpPr/>
      </xdr:nvSpPr>
      <xdr:spPr>
        <a:xfrm>
          <a:off x="104267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147320</xdr:rowOff>
    </xdr:from>
    <xdr:ext cx="469900" cy="259080"/>
    <xdr:sp macro="" textlink="">
      <xdr:nvSpPr>
        <xdr:cNvPr id="361" name="【公営住宅】&#10;一人当たり面積該当値テキスト"/>
        <xdr:cNvSpPr txBox="1"/>
      </xdr:nvSpPr>
      <xdr:spPr>
        <a:xfrm>
          <a:off x="10515600" y="1403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123190</xdr:rowOff>
    </xdr:from>
    <xdr:to xmlns:xdr="http://schemas.openxmlformats.org/drawingml/2006/spreadsheetDrawing">
      <xdr:col>50</xdr:col>
      <xdr:colOff>165100</xdr:colOff>
      <xdr:row>83</xdr:row>
      <xdr:rowOff>53340</xdr:rowOff>
    </xdr:to>
    <xdr:sp macro="" textlink="">
      <xdr:nvSpPr>
        <xdr:cNvPr id="362" name="楕円 361"/>
        <xdr:cNvSpPr/>
      </xdr:nvSpPr>
      <xdr:spPr>
        <a:xfrm>
          <a:off x="9588500" y="141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2540</xdr:rowOff>
    </xdr:from>
    <xdr:to xmlns:xdr="http://schemas.openxmlformats.org/drawingml/2006/spreadsheetDrawing">
      <xdr:col>55</xdr:col>
      <xdr:colOff>0</xdr:colOff>
      <xdr:row>83</xdr:row>
      <xdr:rowOff>3810</xdr:rowOff>
    </xdr:to>
    <xdr:cxnSp macro="">
      <xdr:nvCxnSpPr>
        <xdr:cNvPr id="363" name="直線コネクタ 362"/>
        <xdr:cNvCxnSpPr/>
      </xdr:nvCxnSpPr>
      <xdr:spPr>
        <a:xfrm>
          <a:off x="9639300" y="142328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133985</xdr:rowOff>
    </xdr:from>
    <xdr:to xmlns:xdr="http://schemas.openxmlformats.org/drawingml/2006/spreadsheetDrawing">
      <xdr:col>46</xdr:col>
      <xdr:colOff>38100</xdr:colOff>
      <xdr:row>83</xdr:row>
      <xdr:rowOff>64135</xdr:rowOff>
    </xdr:to>
    <xdr:sp macro="" textlink="">
      <xdr:nvSpPr>
        <xdr:cNvPr id="364" name="楕円 363"/>
        <xdr:cNvSpPr/>
      </xdr:nvSpPr>
      <xdr:spPr>
        <a:xfrm>
          <a:off x="8699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2540</xdr:rowOff>
    </xdr:from>
    <xdr:to xmlns:xdr="http://schemas.openxmlformats.org/drawingml/2006/spreadsheetDrawing">
      <xdr:col>50</xdr:col>
      <xdr:colOff>114300</xdr:colOff>
      <xdr:row>83</xdr:row>
      <xdr:rowOff>13335</xdr:rowOff>
    </xdr:to>
    <xdr:cxnSp macro="">
      <xdr:nvCxnSpPr>
        <xdr:cNvPr id="365" name="直線コネクタ 364"/>
        <xdr:cNvCxnSpPr/>
      </xdr:nvCxnSpPr>
      <xdr:spPr>
        <a:xfrm flipV="1">
          <a:off x="8750300" y="142328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144145</xdr:rowOff>
    </xdr:from>
    <xdr:to xmlns:xdr="http://schemas.openxmlformats.org/drawingml/2006/spreadsheetDrawing">
      <xdr:col>41</xdr:col>
      <xdr:colOff>101600</xdr:colOff>
      <xdr:row>83</xdr:row>
      <xdr:rowOff>74930</xdr:rowOff>
    </xdr:to>
    <xdr:sp macro="" textlink="">
      <xdr:nvSpPr>
        <xdr:cNvPr id="366" name="楕円 365"/>
        <xdr:cNvSpPr/>
      </xdr:nvSpPr>
      <xdr:spPr>
        <a:xfrm>
          <a:off x="7810500" y="1420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13335</xdr:rowOff>
    </xdr:from>
    <xdr:to xmlns:xdr="http://schemas.openxmlformats.org/drawingml/2006/spreadsheetDrawing">
      <xdr:col>45</xdr:col>
      <xdr:colOff>177800</xdr:colOff>
      <xdr:row>83</xdr:row>
      <xdr:rowOff>23495</xdr:rowOff>
    </xdr:to>
    <xdr:cxnSp macro="">
      <xdr:nvCxnSpPr>
        <xdr:cNvPr id="367" name="直線コネクタ 366"/>
        <xdr:cNvCxnSpPr/>
      </xdr:nvCxnSpPr>
      <xdr:spPr>
        <a:xfrm flipV="1">
          <a:off x="7861300" y="142436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128905</xdr:rowOff>
    </xdr:from>
    <xdr:to xmlns:xdr="http://schemas.openxmlformats.org/drawingml/2006/spreadsheetDrawing">
      <xdr:col>36</xdr:col>
      <xdr:colOff>165100</xdr:colOff>
      <xdr:row>83</xdr:row>
      <xdr:rowOff>59055</xdr:rowOff>
    </xdr:to>
    <xdr:sp macro="" textlink="">
      <xdr:nvSpPr>
        <xdr:cNvPr id="368" name="楕円 367"/>
        <xdr:cNvSpPr/>
      </xdr:nvSpPr>
      <xdr:spPr>
        <a:xfrm>
          <a:off x="6921500" y="141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8255</xdr:rowOff>
    </xdr:from>
    <xdr:to xmlns:xdr="http://schemas.openxmlformats.org/drawingml/2006/spreadsheetDrawing">
      <xdr:col>41</xdr:col>
      <xdr:colOff>50800</xdr:colOff>
      <xdr:row>83</xdr:row>
      <xdr:rowOff>23495</xdr:rowOff>
    </xdr:to>
    <xdr:cxnSp macro="">
      <xdr:nvCxnSpPr>
        <xdr:cNvPr id="369" name="直線コネクタ 368"/>
        <xdr:cNvCxnSpPr/>
      </xdr:nvCxnSpPr>
      <xdr:spPr>
        <a:xfrm>
          <a:off x="6972300" y="142386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120650</xdr:rowOff>
    </xdr:from>
    <xdr:ext cx="469900" cy="257810"/>
    <xdr:sp macro="" textlink="">
      <xdr:nvSpPr>
        <xdr:cNvPr id="370" name="n_1aveValue【公営住宅】&#10;一人当たり面積"/>
        <xdr:cNvSpPr txBox="1"/>
      </xdr:nvSpPr>
      <xdr:spPr>
        <a:xfrm>
          <a:off x="9391650" y="14693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127000</xdr:rowOff>
    </xdr:from>
    <xdr:ext cx="468630" cy="259080"/>
    <xdr:sp macro="" textlink="">
      <xdr:nvSpPr>
        <xdr:cNvPr id="371" name="n_2aveValue【公営住宅】&#10;一人当たり面積"/>
        <xdr:cNvSpPr txBox="1"/>
      </xdr:nvSpPr>
      <xdr:spPr>
        <a:xfrm>
          <a:off x="8515350" y="14700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113030</xdr:rowOff>
    </xdr:from>
    <xdr:ext cx="468630" cy="259080"/>
    <xdr:sp macro="" textlink="">
      <xdr:nvSpPr>
        <xdr:cNvPr id="372" name="n_3aveValue【公営住宅】&#10;一人当たり面積"/>
        <xdr:cNvSpPr txBox="1"/>
      </xdr:nvSpPr>
      <xdr:spPr>
        <a:xfrm>
          <a:off x="7626350" y="14686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113665</xdr:rowOff>
    </xdr:from>
    <xdr:ext cx="468630" cy="258445"/>
    <xdr:sp macro="" textlink="">
      <xdr:nvSpPr>
        <xdr:cNvPr id="373" name="n_4aveValue【公営住宅】&#10;一人当たり面積"/>
        <xdr:cNvSpPr txBox="1"/>
      </xdr:nvSpPr>
      <xdr:spPr>
        <a:xfrm>
          <a:off x="6737350" y="146869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69850</xdr:rowOff>
    </xdr:from>
    <xdr:ext cx="469900" cy="259080"/>
    <xdr:sp macro="" textlink="">
      <xdr:nvSpPr>
        <xdr:cNvPr id="374" name="n_1mainValue【公営住宅】&#10;一人当たり面積"/>
        <xdr:cNvSpPr txBox="1"/>
      </xdr:nvSpPr>
      <xdr:spPr>
        <a:xfrm>
          <a:off x="9391650" y="13957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80645</xdr:rowOff>
    </xdr:from>
    <xdr:ext cx="468630" cy="259080"/>
    <xdr:sp macro="" textlink="">
      <xdr:nvSpPr>
        <xdr:cNvPr id="375" name="n_2mainValue【公営住宅】&#10;一人当たり面積"/>
        <xdr:cNvSpPr txBox="1"/>
      </xdr:nvSpPr>
      <xdr:spPr>
        <a:xfrm>
          <a:off x="8515350" y="13968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90805</xdr:rowOff>
    </xdr:from>
    <xdr:ext cx="468630" cy="258445"/>
    <xdr:sp macro="" textlink="">
      <xdr:nvSpPr>
        <xdr:cNvPr id="376" name="n_3mainValue【公営住宅】&#10;一人当たり面積"/>
        <xdr:cNvSpPr txBox="1"/>
      </xdr:nvSpPr>
      <xdr:spPr>
        <a:xfrm>
          <a:off x="7626350" y="139782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75565</xdr:rowOff>
    </xdr:from>
    <xdr:ext cx="468630" cy="257810"/>
    <xdr:sp macro="" textlink="">
      <xdr:nvSpPr>
        <xdr:cNvPr id="377" name="n_4mainValue【公営住宅】&#10;一人当たり面積"/>
        <xdr:cNvSpPr txBox="1"/>
      </xdr:nvSpPr>
      <xdr:spPr>
        <a:xfrm>
          <a:off x="6737350" y="13963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2" name="テキスト ボックス 40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4" name="テキスト ボックス 40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6" name="テキスト ボックス 405"/>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10" name="テキスト ボックス 409"/>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6" name="テキスト ボックス 415"/>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153035</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81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99695</xdr:rowOff>
    </xdr:from>
    <xdr:ext cx="340360" cy="257810"/>
    <xdr:sp macro="" textlink="">
      <xdr:nvSpPr>
        <xdr:cNvPr id="422" name="【認定こども園・幼稚園・保育所】&#10;有形固定資産減価償却率最大値テキスト"/>
        <xdr:cNvSpPr txBox="1"/>
      </xdr:nvSpPr>
      <xdr:spPr>
        <a:xfrm>
          <a:off x="16357600" y="558609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153035</xdr:rowOff>
    </xdr:from>
    <xdr:to xmlns:xdr="http://schemas.openxmlformats.org/drawingml/2006/spreadsheetDrawing">
      <xdr:col>86</xdr:col>
      <xdr:colOff>25400</xdr:colOff>
      <xdr:row>33</xdr:row>
      <xdr:rowOff>153035</xdr:rowOff>
    </xdr:to>
    <xdr:cxnSp macro="">
      <xdr:nvCxnSpPr>
        <xdr:cNvPr id="423" name="直線コネクタ 422"/>
        <xdr:cNvCxnSpPr/>
      </xdr:nvCxnSpPr>
      <xdr:spPr>
        <a:xfrm>
          <a:off x="16230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33655</xdr:rowOff>
    </xdr:from>
    <xdr:ext cx="405130" cy="258445"/>
    <xdr:sp macro="" textlink="">
      <xdr:nvSpPr>
        <xdr:cNvPr id="424" name="【認定こども園・幼稚園・保育所】&#10;有形固定資産減価償却率平均値テキスト"/>
        <xdr:cNvSpPr txBox="1"/>
      </xdr:nvSpPr>
      <xdr:spPr>
        <a:xfrm>
          <a:off x="16357600" y="63773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10795</xdr:rowOff>
    </xdr:from>
    <xdr:to xmlns:xdr="http://schemas.openxmlformats.org/drawingml/2006/spreadsheetDrawing">
      <xdr:col>85</xdr:col>
      <xdr:colOff>177800</xdr:colOff>
      <xdr:row>38</xdr:row>
      <xdr:rowOff>112395</xdr:rowOff>
    </xdr:to>
    <xdr:sp macro="" textlink="">
      <xdr:nvSpPr>
        <xdr:cNvPr id="425" name="フローチャート: 判断 424"/>
        <xdr:cNvSpPr/>
      </xdr:nvSpPr>
      <xdr:spPr>
        <a:xfrm>
          <a:off x="16268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84455</xdr:rowOff>
    </xdr:to>
    <xdr:sp macro="" textlink="">
      <xdr:nvSpPr>
        <xdr:cNvPr id="426" name="フローチャート: 判断 425"/>
        <xdr:cNvSpPr/>
      </xdr:nvSpPr>
      <xdr:spPr>
        <a:xfrm>
          <a:off x="1543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136525</xdr:rowOff>
    </xdr:from>
    <xdr:to xmlns:xdr="http://schemas.openxmlformats.org/drawingml/2006/spreadsheetDrawing">
      <xdr:col>76</xdr:col>
      <xdr:colOff>165100</xdr:colOff>
      <xdr:row>38</xdr:row>
      <xdr:rowOff>66675</xdr:rowOff>
    </xdr:to>
    <xdr:sp macro="" textlink="">
      <xdr:nvSpPr>
        <xdr:cNvPr id="427" name="フローチャート: 判断 426"/>
        <xdr:cNvSpPr/>
      </xdr:nvSpPr>
      <xdr:spPr>
        <a:xfrm>
          <a:off x="14541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133350</xdr:rowOff>
    </xdr:from>
    <xdr:to xmlns:xdr="http://schemas.openxmlformats.org/drawingml/2006/spreadsheetDrawing">
      <xdr:col>72</xdr:col>
      <xdr:colOff>38100</xdr:colOff>
      <xdr:row>38</xdr:row>
      <xdr:rowOff>63500</xdr:rowOff>
    </xdr:to>
    <xdr:sp macro="" textlink="">
      <xdr:nvSpPr>
        <xdr:cNvPr id="428" name="フローチャート: 判断 427"/>
        <xdr:cNvSpPr/>
      </xdr:nvSpPr>
      <xdr:spPr>
        <a:xfrm>
          <a:off x="1365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156210</xdr:rowOff>
    </xdr:from>
    <xdr:to xmlns:xdr="http://schemas.openxmlformats.org/drawingml/2006/spreadsheetDrawing">
      <xdr:col>67</xdr:col>
      <xdr:colOff>101600</xdr:colOff>
      <xdr:row>38</xdr:row>
      <xdr:rowOff>86360</xdr:rowOff>
    </xdr:to>
    <xdr:sp macro="" textlink="">
      <xdr:nvSpPr>
        <xdr:cNvPr id="429" name="フローチャート: 判断 428"/>
        <xdr:cNvSpPr/>
      </xdr:nvSpPr>
      <xdr:spPr>
        <a:xfrm>
          <a:off x="12763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73025</xdr:rowOff>
    </xdr:from>
    <xdr:to xmlns:xdr="http://schemas.openxmlformats.org/drawingml/2006/spreadsheetDrawing">
      <xdr:col>85</xdr:col>
      <xdr:colOff>177800</xdr:colOff>
      <xdr:row>39</xdr:row>
      <xdr:rowOff>3175</xdr:rowOff>
    </xdr:to>
    <xdr:sp macro="" textlink="">
      <xdr:nvSpPr>
        <xdr:cNvPr id="435" name="楕円 434"/>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52070</xdr:rowOff>
    </xdr:from>
    <xdr:ext cx="405130" cy="257810"/>
    <xdr:sp macro="" textlink="">
      <xdr:nvSpPr>
        <xdr:cNvPr id="436" name="【認定こども園・幼稚園・保育所】&#10;有形固定資産減価償却率該当値テキスト"/>
        <xdr:cNvSpPr txBox="1"/>
      </xdr:nvSpPr>
      <xdr:spPr>
        <a:xfrm>
          <a:off x="16357600" y="6567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99060</xdr:rowOff>
    </xdr:from>
    <xdr:to xmlns:xdr="http://schemas.openxmlformats.org/drawingml/2006/spreadsheetDrawing">
      <xdr:col>81</xdr:col>
      <xdr:colOff>101600</xdr:colOff>
      <xdr:row>39</xdr:row>
      <xdr:rowOff>29210</xdr:rowOff>
    </xdr:to>
    <xdr:sp macro="" textlink="">
      <xdr:nvSpPr>
        <xdr:cNvPr id="437" name="楕円 436"/>
        <xdr:cNvSpPr/>
      </xdr:nvSpPr>
      <xdr:spPr>
        <a:xfrm>
          <a:off x="15430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123825</xdr:rowOff>
    </xdr:from>
    <xdr:to xmlns:xdr="http://schemas.openxmlformats.org/drawingml/2006/spreadsheetDrawing">
      <xdr:col>85</xdr:col>
      <xdr:colOff>127000</xdr:colOff>
      <xdr:row>38</xdr:row>
      <xdr:rowOff>149860</xdr:rowOff>
    </xdr:to>
    <xdr:cxnSp macro="">
      <xdr:nvCxnSpPr>
        <xdr:cNvPr id="438" name="直線コネクタ 437"/>
        <xdr:cNvCxnSpPr/>
      </xdr:nvCxnSpPr>
      <xdr:spPr>
        <a:xfrm flipV="1">
          <a:off x="15481300" y="663892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66040</xdr:rowOff>
    </xdr:from>
    <xdr:to xmlns:xdr="http://schemas.openxmlformats.org/drawingml/2006/spreadsheetDrawing">
      <xdr:col>76</xdr:col>
      <xdr:colOff>165100</xdr:colOff>
      <xdr:row>38</xdr:row>
      <xdr:rowOff>167640</xdr:rowOff>
    </xdr:to>
    <xdr:sp macro="" textlink="">
      <xdr:nvSpPr>
        <xdr:cNvPr id="439" name="楕円 438"/>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116840</xdr:rowOff>
    </xdr:from>
    <xdr:to xmlns:xdr="http://schemas.openxmlformats.org/drawingml/2006/spreadsheetDrawing">
      <xdr:col>81</xdr:col>
      <xdr:colOff>50800</xdr:colOff>
      <xdr:row>38</xdr:row>
      <xdr:rowOff>149860</xdr:rowOff>
    </xdr:to>
    <xdr:cxnSp macro="">
      <xdr:nvCxnSpPr>
        <xdr:cNvPr id="440" name="直線コネクタ 439"/>
        <xdr:cNvCxnSpPr/>
      </xdr:nvCxnSpPr>
      <xdr:spPr>
        <a:xfrm>
          <a:off x="14592300" y="66319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61595</xdr:rowOff>
    </xdr:from>
    <xdr:to xmlns:xdr="http://schemas.openxmlformats.org/drawingml/2006/spreadsheetDrawing">
      <xdr:col>72</xdr:col>
      <xdr:colOff>38100</xdr:colOff>
      <xdr:row>38</xdr:row>
      <xdr:rowOff>163195</xdr:rowOff>
    </xdr:to>
    <xdr:sp macro="" textlink="">
      <xdr:nvSpPr>
        <xdr:cNvPr id="441" name="楕円 440"/>
        <xdr:cNvSpPr/>
      </xdr:nvSpPr>
      <xdr:spPr>
        <a:xfrm>
          <a:off x="13652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112395</xdr:rowOff>
    </xdr:from>
    <xdr:to xmlns:xdr="http://schemas.openxmlformats.org/drawingml/2006/spreadsheetDrawing">
      <xdr:col>76</xdr:col>
      <xdr:colOff>114300</xdr:colOff>
      <xdr:row>38</xdr:row>
      <xdr:rowOff>116840</xdr:rowOff>
    </xdr:to>
    <xdr:cxnSp macro="">
      <xdr:nvCxnSpPr>
        <xdr:cNvPr id="442" name="直線コネクタ 441"/>
        <xdr:cNvCxnSpPr/>
      </xdr:nvCxnSpPr>
      <xdr:spPr>
        <a:xfrm>
          <a:off x="13703300" y="6627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130175</xdr:rowOff>
    </xdr:to>
    <xdr:sp macro="" textlink="">
      <xdr:nvSpPr>
        <xdr:cNvPr id="443" name="楕円 442"/>
        <xdr:cNvSpPr/>
      </xdr:nvSpPr>
      <xdr:spPr>
        <a:xfrm>
          <a:off x="12763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79375</xdr:rowOff>
    </xdr:from>
    <xdr:to xmlns:xdr="http://schemas.openxmlformats.org/drawingml/2006/spreadsheetDrawing">
      <xdr:col>71</xdr:col>
      <xdr:colOff>177800</xdr:colOff>
      <xdr:row>38</xdr:row>
      <xdr:rowOff>112395</xdr:rowOff>
    </xdr:to>
    <xdr:cxnSp macro="">
      <xdr:nvCxnSpPr>
        <xdr:cNvPr id="444" name="直線コネクタ 443"/>
        <xdr:cNvCxnSpPr/>
      </xdr:nvCxnSpPr>
      <xdr:spPr>
        <a:xfrm>
          <a:off x="12814300" y="65944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100965</xdr:rowOff>
    </xdr:from>
    <xdr:ext cx="405130" cy="257810"/>
    <xdr:sp macro="" textlink="">
      <xdr:nvSpPr>
        <xdr:cNvPr id="445" name="n_1aveValue【認定こども園・幼稚園・保育所】&#10;有形固定資産減価償却率"/>
        <xdr:cNvSpPr txBox="1"/>
      </xdr:nvSpPr>
      <xdr:spPr>
        <a:xfrm>
          <a:off x="15266035" y="62731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83185</xdr:rowOff>
    </xdr:from>
    <xdr:ext cx="403860" cy="259080"/>
    <xdr:sp macro="" textlink="">
      <xdr:nvSpPr>
        <xdr:cNvPr id="446" name="n_2aveValue【認定こども園・幼稚園・保育所】&#10;有形固定資産減価償却率"/>
        <xdr:cNvSpPr txBox="1"/>
      </xdr:nvSpPr>
      <xdr:spPr>
        <a:xfrm>
          <a:off x="14389735" y="6255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80010</xdr:rowOff>
    </xdr:from>
    <xdr:ext cx="403860" cy="259080"/>
    <xdr:sp macro="" textlink="">
      <xdr:nvSpPr>
        <xdr:cNvPr id="447" name="n_3aveValue【認定こども園・幼稚園・保育所】&#10;有形固定資産減価償却率"/>
        <xdr:cNvSpPr txBox="1"/>
      </xdr:nvSpPr>
      <xdr:spPr>
        <a:xfrm>
          <a:off x="13500735" y="6252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102870</xdr:rowOff>
    </xdr:from>
    <xdr:ext cx="403860" cy="259080"/>
    <xdr:sp macro="" textlink="">
      <xdr:nvSpPr>
        <xdr:cNvPr id="448" name="n_4aveValue【認定こども園・幼稚園・保育所】&#10;有形固定資産減価償却率"/>
        <xdr:cNvSpPr txBox="1"/>
      </xdr:nvSpPr>
      <xdr:spPr>
        <a:xfrm>
          <a:off x="12611735" y="627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20320</xdr:rowOff>
    </xdr:from>
    <xdr:ext cx="405130" cy="257810"/>
    <xdr:sp macro="" textlink="">
      <xdr:nvSpPr>
        <xdr:cNvPr id="449" name="n_1mainValue【認定こども園・幼稚園・保育所】&#10;有形固定資産減価償却率"/>
        <xdr:cNvSpPr txBox="1"/>
      </xdr:nvSpPr>
      <xdr:spPr>
        <a:xfrm>
          <a:off x="15266035" y="6706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158750</xdr:rowOff>
    </xdr:from>
    <xdr:ext cx="403860" cy="259080"/>
    <xdr:sp macro="" textlink="">
      <xdr:nvSpPr>
        <xdr:cNvPr id="450" name="n_2mainValue【認定こども園・幼稚園・保育所】&#10;有形固定資産減価償却率"/>
        <xdr:cNvSpPr txBox="1"/>
      </xdr:nvSpPr>
      <xdr:spPr>
        <a:xfrm>
          <a:off x="14389735" y="6673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154940</xdr:rowOff>
    </xdr:from>
    <xdr:ext cx="403860" cy="257810"/>
    <xdr:sp macro="" textlink="">
      <xdr:nvSpPr>
        <xdr:cNvPr id="451" name="n_3mainValue【認定こども園・幼稚園・保育所】&#10;有形固定資産減価償却率"/>
        <xdr:cNvSpPr txBox="1"/>
      </xdr:nvSpPr>
      <xdr:spPr>
        <a:xfrm>
          <a:off x="13500735" y="6670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121285</xdr:rowOff>
    </xdr:from>
    <xdr:ext cx="403860" cy="257810"/>
    <xdr:sp macro="" textlink="">
      <xdr:nvSpPr>
        <xdr:cNvPr id="452" name="n_4mainValue【認定こども園・幼稚園・保育所】&#10;有形固定資産減価償却率"/>
        <xdr:cNvSpPr txBox="1"/>
      </xdr:nvSpPr>
      <xdr:spPr>
        <a:xfrm>
          <a:off x="12611735" y="6636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1" name="テキスト ボックス 4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64" name="テキスト ボックス 463"/>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66" name="テキスト ボックス 465"/>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68" name="テキスト ボックス 467"/>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70" name="テキスト ボックス 469"/>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2" name="テキスト ボックス 47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119380</xdr:rowOff>
    </xdr:from>
    <xdr:to xmlns:xdr="http://schemas.openxmlformats.org/drawingml/2006/spreadsheetDrawing">
      <xdr:col>116</xdr:col>
      <xdr:colOff>62865</xdr:colOff>
      <xdr:row>41</xdr:row>
      <xdr:rowOff>114935</xdr:rowOff>
    </xdr:to>
    <xdr:cxnSp macro="">
      <xdr:nvCxnSpPr>
        <xdr:cNvPr id="474" name="直線コネクタ 473"/>
        <xdr:cNvCxnSpPr/>
      </xdr:nvCxnSpPr>
      <xdr:spPr>
        <a:xfrm flipV="1">
          <a:off x="22160865" y="594868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6" name="直線コネクタ 47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66040</xdr:rowOff>
    </xdr:from>
    <xdr:ext cx="469900" cy="257810"/>
    <xdr:sp macro="" textlink="">
      <xdr:nvSpPr>
        <xdr:cNvPr id="477" name="【認定こども園・幼稚園・保育所】&#10;一人当たり面積最大値テキスト"/>
        <xdr:cNvSpPr txBox="1"/>
      </xdr:nvSpPr>
      <xdr:spPr>
        <a:xfrm>
          <a:off x="22199600" y="5723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119380</xdr:rowOff>
    </xdr:from>
    <xdr:to xmlns:xdr="http://schemas.openxmlformats.org/drawingml/2006/spreadsheetDrawing">
      <xdr:col>116</xdr:col>
      <xdr:colOff>152400</xdr:colOff>
      <xdr:row>34</xdr:row>
      <xdr:rowOff>119380</xdr:rowOff>
    </xdr:to>
    <xdr:cxnSp macro="">
      <xdr:nvCxnSpPr>
        <xdr:cNvPr id="478" name="直線コネクタ 477"/>
        <xdr:cNvCxnSpPr/>
      </xdr:nvCxnSpPr>
      <xdr:spPr>
        <a:xfrm>
          <a:off x="22072600" y="59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5080</xdr:rowOff>
    </xdr:from>
    <xdr:ext cx="469900" cy="259080"/>
    <xdr:sp macro="" textlink="">
      <xdr:nvSpPr>
        <xdr:cNvPr id="479" name="【認定こども園・幼稚園・保育所】&#10;一人当たり面積平均値テキスト"/>
        <xdr:cNvSpPr txBox="1"/>
      </xdr:nvSpPr>
      <xdr:spPr>
        <a:xfrm>
          <a:off x="22199600" y="6691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153670</xdr:rowOff>
    </xdr:from>
    <xdr:to xmlns:xdr="http://schemas.openxmlformats.org/drawingml/2006/spreadsheetDrawing">
      <xdr:col>116</xdr:col>
      <xdr:colOff>114300</xdr:colOff>
      <xdr:row>40</xdr:row>
      <xdr:rowOff>83820</xdr:rowOff>
    </xdr:to>
    <xdr:sp macro="" textlink="">
      <xdr:nvSpPr>
        <xdr:cNvPr id="480" name="フローチャート: 判断 479"/>
        <xdr:cNvSpPr/>
      </xdr:nvSpPr>
      <xdr:spPr>
        <a:xfrm>
          <a:off x="22110700" y="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146685</xdr:rowOff>
    </xdr:from>
    <xdr:to xmlns:xdr="http://schemas.openxmlformats.org/drawingml/2006/spreadsheetDrawing">
      <xdr:col>112</xdr:col>
      <xdr:colOff>38100</xdr:colOff>
      <xdr:row>40</xdr:row>
      <xdr:rowOff>76835</xdr:rowOff>
    </xdr:to>
    <xdr:sp macro="" textlink="">
      <xdr:nvSpPr>
        <xdr:cNvPr id="481" name="フローチャート: 判断 480"/>
        <xdr:cNvSpPr/>
      </xdr:nvSpPr>
      <xdr:spPr>
        <a:xfrm>
          <a:off x="212725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139700</xdr:rowOff>
    </xdr:from>
    <xdr:to xmlns:xdr="http://schemas.openxmlformats.org/drawingml/2006/spreadsheetDrawing">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121285</xdr:rowOff>
    </xdr:from>
    <xdr:to xmlns:xdr="http://schemas.openxmlformats.org/drawingml/2006/spreadsheetDrawing">
      <xdr:col>102</xdr:col>
      <xdr:colOff>165100</xdr:colOff>
      <xdr:row>40</xdr:row>
      <xdr:rowOff>52070</xdr:rowOff>
    </xdr:to>
    <xdr:sp macro="" textlink="">
      <xdr:nvSpPr>
        <xdr:cNvPr id="483" name="フローチャート: 判断 482"/>
        <xdr:cNvSpPr/>
      </xdr:nvSpPr>
      <xdr:spPr>
        <a:xfrm>
          <a:off x="19494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132715</xdr:rowOff>
    </xdr:from>
    <xdr:to xmlns:xdr="http://schemas.openxmlformats.org/drawingml/2006/spreadsheetDrawing">
      <xdr:col>98</xdr:col>
      <xdr:colOff>38100</xdr:colOff>
      <xdr:row>40</xdr:row>
      <xdr:rowOff>63500</xdr:rowOff>
    </xdr:to>
    <xdr:sp macro="" textlink="">
      <xdr:nvSpPr>
        <xdr:cNvPr id="484" name="フローチャート: 判断 483"/>
        <xdr:cNvSpPr/>
      </xdr:nvSpPr>
      <xdr:spPr>
        <a:xfrm>
          <a:off x="18605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137160</xdr:rowOff>
    </xdr:from>
    <xdr:to xmlns:xdr="http://schemas.openxmlformats.org/drawingml/2006/spreadsheetDrawing">
      <xdr:col>116</xdr:col>
      <xdr:colOff>114300</xdr:colOff>
      <xdr:row>41</xdr:row>
      <xdr:rowOff>67310</xdr:rowOff>
    </xdr:to>
    <xdr:sp macro="" textlink="">
      <xdr:nvSpPr>
        <xdr:cNvPr id="490" name="楕円 489"/>
        <xdr:cNvSpPr/>
      </xdr:nvSpPr>
      <xdr:spPr>
        <a:xfrm>
          <a:off x="221107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52070</xdr:rowOff>
    </xdr:from>
    <xdr:ext cx="469900" cy="257810"/>
    <xdr:sp macro="" textlink="">
      <xdr:nvSpPr>
        <xdr:cNvPr id="491" name="【認定こども園・幼稚園・保育所】&#10;一人当たり面積該当値テキスト"/>
        <xdr:cNvSpPr txBox="1"/>
      </xdr:nvSpPr>
      <xdr:spPr>
        <a:xfrm>
          <a:off x="22199600" y="6910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123825</xdr:rowOff>
    </xdr:from>
    <xdr:to xmlns:xdr="http://schemas.openxmlformats.org/drawingml/2006/spreadsheetDrawing">
      <xdr:col>112</xdr:col>
      <xdr:colOff>38100</xdr:colOff>
      <xdr:row>41</xdr:row>
      <xdr:rowOff>53975</xdr:rowOff>
    </xdr:to>
    <xdr:sp macro="" textlink="">
      <xdr:nvSpPr>
        <xdr:cNvPr id="492" name="楕円 491"/>
        <xdr:cNvSpPr/>
      </xdr:nvSpPr>
      <xdr:spPr>
        <a:xfrm>
          <a:off x="21272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3175</xdr:rowOff>
    </xdr:from>
    <xdr:to xmlns:xdr="http://schemas.openxmlformats.org/drawingml/2006/spreadsheetDrawing">
      <xdr:col>116</xdr:col>
      <xdr:colOff>63500</xdr:colOff>
      <xdr:row>41</xdr:row>
      <xdr:rowOff>16510</xdr:rowOff>
    </xdr:to>
    <xdr:cxnSp macro="">
      <xdr:nvCxnSpPr>
        <xdr:cNvPr id="493" name="直線コネクタ 492"/>
        <xdr:cNvCxnSpPr/>
      </xdr:nvCxnSpPr>
      <xdr:spPr>
        <a:xfrm>
          <a:off x="21323300" y="70326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107950</xdr:rowOff>
    </xdr:from>
    <xdr:to xmlns:xdr="http://schemas.openxmlformats.org/drawingml/2006/spreadsheetDrawing">
      <xdr:col>107</xdr:col>
      <xdr:colOff>101600</xdr:colOff>
      <xdr:row>41</xdr:row>
      <xdr:rowOff>38100</xdr:rowOff>
    </xdr:to>
    <xdr:sp macro="" textlink="">
      <xdr:nvSpPr>
        <xdr:cNvPr id="494" name="楕円 493"/>
        <xdr:cNvSpPr/>
      </xdr:nvSpPr>
      <xdr:spPr>
        <a:xfrm>
          <a:off x="20383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158750</xdr:rowOff>
    </xdr:from>
    <xdr:to xmlns:xdr="http://schemas.openxmlformats.org/drawingml/2006/spreadsheetDrawing">
      <xdr:col>111</xdr:col>
      <xdr:colOff>177800</xdr:colOff>
      <xdr:row>41</xdr:row>
      <xdr:rowOff>3175</xdr:rowOff>
    </xdr:to>
    <xdr:cxnSp macro="">
      <xdr:nvCxnSpPr>
        <xdr:cNvPr id="495" name="直線コネクタ 494"/>
        <xdr:cNvCxnSpPr/>
      </xdr:nvCxnSpPr>
      <xdr:spPr>
        <a:xfrm>
          <a:off x="20434300" y="7016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109855</xdr:rowOff>
    </xdr:from>
    <xdr:to xmlns:xdr="http://schemas.openxmlformats.org/drawingml/2006/spreadsheetDrawing">
      <xdr:col>102</xdr:col>
      <xdr:colOff>165100</xdr:colOff>
      <xdr:row>41</xdr:row>
      <xdr:rowOff>40640</xdr:rowOff>
    </xdr:to>
    <xdr:sp macro="" textlink="">
      <xdr:nvSpPr>
        <xdr:cNvPr id="496" name="楕円 495"/>
        <xdr:cNvSpPr/>
      </xdr:nvSpPr>
      <xdr:spPr>
        <a:xfrm>
          <a:off x="194945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158750</xdr:rowOff>
    </xdr:from>
    <xdr:to xmlns:xdr="http://schemas.openxmlformats.org/drawingml/2006/spreadsheetDrawing">
      <xdr:col>107</xdr:col>
      <xdr:colOff>50800</xdr:colOff>
      <xdr:row>40</xdr:row>
      <xdr:rowOff>160655</xdr:rowOff>
    </xdr:to>
    <xdr:cxnSp macro="">
      <xdr:nvCxnSpPr>
        <xdr:cNvPr id="497" name="直線コネクタ 496"/>
        <xdr:cNvCxnSpPr/>
      </xdr:nvCxnSpPr>
      <xdr:spPr>
        <a:xfrm flipV="1">
          <a:off x="19545300" y="7016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109855</xdr:rowOff>
    </xdr:from>
    <xdr:to xmlns:xdr="http://schemas.openxmlformats.org/drawingml/2006/spreadsheetDrawing">
      <xdr:col>98</xdr:col>
      <xdr:colOff>38100</xdr:colOff>
      <xdr:row>41</xdr:row>
      <xdr:rowOff>40640</xdr:rowOff>
    </xdr:to>
    <xdr:sp macro="" textlink="">
      <xdr:nvSpPr>
        <xdr:cNvPr id="498" name="楕円 497"/>
        <xdr:cNvSpPr/>
      </xdr:nvSpPr>
      <xdr:spPr>
        <a:xfrm>
          <a:off x="186055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160655</xdr:rowOff>
    </xdr:from>
    <xdr:to xmlns:xdr="http://schemas.openxmlformats.org/drawingml/2006/spreadsheetDrawing">
      <xdr:col>102</xdr:col>
      <xdr:colOff>114300</xdr:colOff>
      <xdr:row>40</xdr:row>
      <xdr:rowOff>160655</xdr:rowOff>
    </xdr:to>
    <xdr:cxnSp macro="">
      <xdr:nvCxnSpPr>
        <xdr:cNvPr id="499" name="直線コネクタ 498"/>
        <xdr:cNvCxnSpPr/>
      </xdr:nvCxnSpPr>
      <xdr:spPr>
        <a:xfrm>
          <a:off x="18656300" y="7018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93345</xdr:rowOff>
    </xdr:from>
    <xdr:ext cx="469900" cy="259080"/>
    <xdr:sp macro="" textlink="">
      <xdr:nvSpPr>
        <xdr:cNvPr id="500" name="n_1aveValue【認定こども園・幼稚園・保育所】&#10;一人当たり面積"/>
        <xdr:cNvSpPr txBox="1"/>
      </xdr:nvSpPr>
      <xdr:spPr>
        <a:xfrm>
          <a:off x="21075650" y="660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86360</xdr:rowOff>
    </xdr:from>
    <xdr:ext cx="468630" cy="257810"/>
    <xdr:sp macro="" textlink="">
      <xdr:nvSpPr>
        <xdr:cNvPr id="501" name="n_2aveValue【認定こども園・幼稚園・保育所】&#10;一人当たり面積"/>
        <xdr:cNvSpPr txBox="1"/>
      </xdr:nvSpPr>
      <xdr:spPr>
        <a:xfrm>
          <a:off x="20199350" y="6601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67945</xdr:rowOff>
    </xdr:from>
    <xdr:ext cx="468630" cy="258445"/>
    <xdr:sp macro="" textlink="">
      <xdr:nvSpPr>
        <xdr:cNvPr id="502" name="n_3aveValue【認定こども園・幼稚園・保育所】&#10;一人当たり面積"/>
        <xdr:cNvSpPr txBox="1"/>
      </xdr:nvSpPr>
      <xdr:spPr>
        <a:xfrm>
          <a:off x="19310350" y="65830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79375</xdr:rowOff>
    </xdr:from>
    <xdr:ext cx="468630" cy="258445"/>
    <xdr:sp macro="" textlink="">
      <xdr:nvSpPr>
        <xdr:cNvPr id="503" name="n_4aveValue【認定こども園・幼稚園・保育所】&#10;一人当たり面積"/>
        <xdr:cNvSpPr txBox="1"/>
      </xdr:nvSpPr>
      <xdr:spPr>
        <a:xfrm>
          <a:off x="18421350" y="6594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45085</xdr:rowOff>
    </xdr:from>
    <xdr:ext cx="469900" cy="258445"/>
    <xdr:sp macro="" textlink="">
      <xdr:nvSpPr>
        <xdr:cNvPr id="504" name="n_1mainValue【認定こども園・幼稚園・保育所】&#10;一人当たり面積"/>
        <xdr:cNvSpPr txBox="1"/>
      </xdr:nvSpPr>
      <xdr:spPr>
        <a:xfrm>
          <a:off x="21075650" y="7074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29210</xdr:rowOff>
    </xdr:from>
    <xdr:ext cx="468630" cy="257810"/>
    <xdr:sp macro="" textlink="">
      <xdr:nvSpPr>
        <xdr:cNvPr id="505" name="n_2mainValue【認定こども園・幼稚園・保育所】&#10;一人当たり面積"/>
        <xdr:cNvSpPr txBox="1"/>
      </xdr:nvSpPr>
      <xdr:spPr>
        <a:xfrm>
          <a:off x="20199350" y="7058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31115</xdr:rowOff>
    </xdr:from>
    <xdr:ext cx="468630" cy="257810"/>
    <xdr:sp macro="" textlink="">
      <xdr:nvSpPr>
        <xdr:cNvPr id="506" name="n_3mainValue【認定こども園・幼稚園・保育所】&#10;一人当たり面積"/>
        <xdr:cNvSpPr txBox="1"/>
      </xdr:nvSpPr>
      <xdr:spPr>
        <a:xfrm>
          <a:off x="19310350" y="7060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31115</xdr:rowOff>
    </xdr:from>
    <xdr:ext cx="468630" cy="257810"/>
    <xdr:sp macro="" textlink="">
      <xdr:nvSpPr>
        <xdr:cNvPr id="507" name="n_4mainValue【認定こども園・幼稚園・保育所】&#10;一人当たり面積"/>
        <xdr:cNvSpPr txBox="1"/>
      </xdr:nvSpPr>
      <xdr:spPr>
        <a:xfrm>
          <a:off x="18421350" y="7060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6" name="テキスト ボックス 5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8" name="テキスト ボックス 5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090" cy="257810"/>
    <xdr:sp macro="" textlink="">
      <xdr:nvSpPr>
        <xdr:cNvPr id="520" name="テキスト ボックス 519"/>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1" name="直線コネクタ 52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522" name="テキスト ボックス 521"/>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3" name="直線コネクタ 52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524" name="テキスト ボックス 523"/>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526" name="テキスト ボックス 525"/>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28" name="テキスト ボックス 527"/>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71120</xdr:rowOff>
    </xdr:from>
    <xdr:to xmlns:xdr="http://schemas.openxmlformats.org/drawingml/2006/spreadsheetDrawing">
      <xdr:col>85</xdr:col>
      <xdr:colOff>126365</xdr:colOff>
      <xdr:row>62</xdr:row>
      <xdr:rowOff>125730</xdr:rowOff>
    </xdr:to>
    <xdr:cxnSp macro="">
      <xdr:nvCxnSpPr>
        <xdr:cNvPr id="530" name="直線コネクタ 529"/>
        <xdr:cNvCxnSpPr/>
      </xdr:nvCxnSpPr>
      <xdr:spPr>
        <a:xfrm flipV="1">
          <a:off x="16318865" y="950087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129540</xdr:rowOff>
    </xdr:from>
    <xdr:ext cx="405130" cy="259080"/>
    <xdr:sp macro="" textlink="">
      <xdr:nvSpPr>
        <xdr:cNvPr id="531" name="【学校施設】&#10;有形固定資産減価償却率最小値テキスト"/>
        <xdr:cNvSpPr txBox="1"/>
      </xdr:nvSpPr>
      <xdr:spPr>
        <a:xfrm>
          <a:off x="16357600"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125730</xdr:rowOff>
    </xdr:from>
    <xdr:to xmlns:xdr="http://schemas.openxmlformats.org/drawingml/2006/spreadsheetDrawing">
      <xdr:col>86</xdr:col>
      <xdr:colOff>25400</xdr:colOff>
      <xdr:row>62</xdr:row>
      <xdr:rowOff>125730</xdr:rowOff>
    </xdr:to>
    <xdr:cxnSp macro="">
      <xdr:nvCxnSpPr>
        <xdr:cNvPr id="532" name="直線コネクタ 531"/>
        <xdr:cNvCxnSpPr/>
      </xdr:nvCxnSpPr>
      <xdr:spPr>
        <a:xfrm>
          <a:off x="16230600" y="1075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17780</xdr:rowOff>
    </xdr:from>
    <xdr:ext cx="405130" cy="257810"/>
    <xdr:sp macro="" textlink="">
      <xdr:nvSpPr>
        <xdr:cNvPr id="533" name="【学校施設】&#10;有形固定資産減価償却率最大値テキスト"/>
        <xdr:cNvSpPr txBox="1"/>
      </xdr:nvSpPr>
      <xdr:spPr>
        <a:xfrm>
          <a:off x="16357600" y="9276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71120</xdr:rowOff>
    </xdr:from>
    <xdr:to xmlns:xdr="http://schemas.openxmlformats.org/drawingml/2006/spreadsheetDrawing">
      <xdr:col>86</xdr:col>
      <xdr:colOff>25400</xdr:colOff>
      <xdr:row>55</xdr:row>
      <xdr:rowOff>71120</xdr:rowOff>
    </xdr:to>
    <xdr:cxnSp macro="">
      <xdr:nvCxnSpPr>
        <xdr:cNvPr id="534" name="直線コネクタ 533"/>
        <xdr:cNvCxnSpPr/>
      </xdr:nvCxnSpPr>
      <xdr:spPr>
        <a:xfrm>
          <a:off x="16230600" y="950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170180</xdr:rowOff>
    </xdr:from>
    <xdr:ext cx="405130" cy="259080"/>
    <xdr:sp macro="" textlink="">
      <xdr:nvSpPr>
        <xdr:cNvPr id="535" name="【学校施設】&#10;有形固定資産減価償却率平均値テキスト"/>
        <xdr:cNvSpPr txBox="1"/>
      </xdr:nvSpPr>
      <xdr:spPr>
        <a:xfrm>
          <a:off x="16357600" y="10114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20320</xdr:rowOff>
    </xdr:from>
    <xdr:to xmlns:xdr="http://schemas.openxmlformats.org/drawingml/2006/spreadsheetDrawing">
      <xdr:col>85</xdr:col>
      <xdr:colOff>177800</xdr:colOff>
      <xdr:row>59</xdr:row>
      <xdr:rowOff>121920</xdr:rowOff>
    </xdr:to>
    <xdr:sp macro="" textlink="">
      <xdr:nvSpPr>
        <xdr:cNvPr id="536" name="フローチャート: 判断 535"/>
        <xdr:cNvSpPr/>
      </xdr:nvSpPr>
      <xdr:spPr>
        <a:xfrm>
          <a:off x="162687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157480</xdr:rowOff>
    </xdr:from>
    <xdr:to xmlns:xdr="http://schemas.openxmlformats.org/drawingml/2006/spreadsheetDrawing">
      <xdr:col>81</xdr:col>
      <xdr:colOff>101600</xdr:colOff>
      <xdr:row>59</xdr:row>
      <xdr:rowOff>87630</xdr:rowOff>
    </xdr:to>
    <xdr:sp macro="" textlink="">
      <xdr:nvSpPr>
        <xdr:cNvPr id="537" name="フローチャート: 判断 536"/>
        <xdr:cNvSpPr/>
      </xdr:nvSpPr>
      <xdr:spPr>
        <a:xfrm>
          <a:off x="15430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139065</xdr:rowOff>
    </xdr:from>
    <xdr:to xmlns:xdr="http://schemas.openxmlformats.org/drawingml/2006/spreadsheetDrawing">
      <xdr:col>76</xdr:col>
      <xdr:colOff>165100</xdr:colOff>
      <xdr:row>59</xdr:row>
      <xdr:rowOff>69215</xdr:rowOff>
    </xdr:to>
    <xdr:sp macro="" textlink="">
      <xdr:nvSpPr>
        <xdr:cNvPr id="538" name="フローチャート: 判断 537"/>
        <xdr:cNvSpPr/>
      </xdr:nvSpPr>
      <xdr:spPr>
        <a:xfrm>
          <a:off x="14541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120650</xdr:rowOff>
    </xdr:from>
    <xdr:to xmlns:xdr="http://schemas.openxmlformats.org/drawingml/2006/spreadsheetDrawing">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127635</xdr:rowOff>
    </xdr:from>
    <xdr:to xmlns:xdr="http://schemas.openxmlformats.org/drawingml/2006/spreadsheetDrawing">
      <xdr:col>67</xdr:col>
      <xdr:colOff>101600</xdr:colOff>
      <xdr:row>59</xdr:row>
      <xdr:rowOff>57785</xdr:rowOff>
    </xdr:to>
    <xdr:sp macro="" textlink="">
      <xdr:nvSpPr>
        <xdr:cNvPr id="540" name="フローチャート: 判断 539"/>
        <xdr:cNvSpPr/>
      </xdr:nvSpPr>
      <xdr:spPr>
        <a:xfrm>
          <a:off x="12763500" y="1007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1" name="テキスト ボックス 54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2" name="テキスト ボックス 54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3" name="テキスト ボックス 54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4" name="テキスト ボックス 54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5" name="テキスト ボックス 54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161925</xdr:rowOff>
    </xdr:from>
    <xdr:to xmlns:xdr="http://schemas.openxmlformats.org/drawingml/2006/spreadsheetDrawing">
      <xdr:col>85</xdr:col>
      <xdr:colOff>177800</xdr:colOff>
      <xdr:row>57</xdr:row>
      <xdr:rowOff>92075</xdr:rowOff>
    </xdr:to>
    <xdr:sp macro="" textlink="">
      <xdr:nvSpPr>
        <xdr:cNvPr id="546" name="楕円 545"/>
        <xdr:cNvSpPr/>
      </xdr:nvSpPr>
      <xdr:spPr>
        <a:xfrm>
          <a:off x="162687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13335</xdr:rowOff>
    </xdr:from>
    <xdr:ext cx="405130" cy="259080"/>
    <xdr:sp macro="" textlink="">
      <xdr:nvSpPr>
        <xdr:cNvPr id="547" name="【学校施設】&#10;有形固定資産減価償却率該当値テキスト"/>
        <xdr:cNvSpPr txBox="1"/>
      </xdr:nvSpPr>
      <xdr:spPr>
        <a:xfrm>
          <a:off x="16357600" y="9614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111760</xdr:rowOff>
    </xdr:from>
    <xdr:to xmlns:xdr="http://schemas.openxmlformats.org/drawingml/2006/spreadsheetDrawing">
      <xdr:col>81</xdr:col>
      <xdr:colOff>101600</xdr:colOff>
      <xdr:row>57</xdr:row>
      <xdr:rowOff>41910</xdr:rowOff>
    </xdr:to>
    <xdr:sp macro="" textlink="">
      <xdr:nvSpPr>
        <xdr:cNvPr id="548" name="楕円 547"/>
        <xdr:cNvSpPr/>
      </xdr:nvSpPr>
      <xdr:spPr>
        <a:xfrm>
          <a:off x="15430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162560</xdr:rowOff>
    </xdr:from>
    <xdr:to xmlns:xdr="http://schemas.openxmlformats.org/drawingml/2006/spreadsheetDrawing">
      <xdr:col>85</xdr:col>
      <xdr:colOff>127000</xdr:colOff>
      <xdr:row>57</xdr:row>
      <xdr:rowOff>41275</xdr:rowOff>
    </xdr:to>
    <xdr:cxnSp macro="">
      <xdr:nvCxnSpPr>
        <xdr:cNvPr id="549" name="直線コネクタ 548"/>
        <xdr:cNvCxnSpPr/>
      </xdr:nvCxnSpPr>
      <xdr:spPr>
        <a:xfrm>
          <a:off x="15481300" y="976376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100330</xdr:rowOff>
    </xdr:from>
    <xdr:to xmlns:xdr="http://schemas.openxmlformats.org/drawingml/2006/spreadsheetDrawing">
      <xdr:col>76</xdr:col>
      <xdr:colOff>165100</xdr:colOff>
      <xdr:row>57</xdr:row>
      <xdr:rowOff>30480</xdr:rowOff>
    </xdr:to>
    <xdr:sp macro="" textlink="">
      <xdr:nvSpPr>
        <xdr:cNvPr id="550" name="楕円 549"/>
        <xdr:cNvSpPr/>
      </xdr:nvSpPr>
      <xdr:spPr>
        <a:xfrm>
          <a:off x="14541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151130</xdr:rowOff>
    </xdr:from>
    <xdr:to xmlns:xdr="http://schemas.openxmlformats.org/drawingml/2006/spreadsheetDrawing">
      <xdr:col>81</xdr:col>
      <xdr:colOff>50800</xdr:colOff>
      <xdr:row>56</xdr:row>
      <xdr:rowOff>162560</xdr:rowOff>
    </xdr:to>
    <xdr:cxnSp macro="">
      <xdr:nvCxnSpPr>
        <xdr:cNvPr id="551" name="直線コネクタ 550"/>
        <xdr:cNvCxnSpPr/>
      </xdr:nvCxnSpPr>
      <xdr:spPr>
        <a:xfrm>
          <a:off x="14592300" y="9752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116205</xdr:rowOff>
    </xdr:from>
    <xdr:to xmlns:xdr="http://schemas.openxmlformats.org/drawingml/2006/spreadsheetDrawing">
      <xdr:col>72</xdr:col>
      <xdr:colOff>38100</xdr:colOff>
      <xdr:row>57</xdr:row>
      <xdr:rowOff>46355</xdr:rowOff>
    </xdr:to>
    <xdr:sp macro="" textlink="">
      <xdr:nvSpPr>
        <xdr:cNvPr id="552" name="楕円 551"/>
        <xdr:cNvSpPr/>
      </xdr:nvSpPr>
      <xdr:spPr>
        <a:xfrm>
          <a:off x="13652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151130</xdr:rowOff>
    </xdr:from>
    <xdr:to xmlns:xdr="http://schemas.openxmlformats.org/drawingml/2006/spreadsheetDrawing">
      <xdr:col>76</xdr:col>
      <xdr:colOff>114300</xdr:colOff>
      <xdr:row>56</xdr:row>
      <xdr:rowOff>167005</xdr:rowOff>
    </xdr:to>
    <xdr:cxnSp macro="">
      <xdr:nvCxnSpPr>
        <xdr:cNvPr id="553" name="直線コネクタ 552"/>
        <xdr:cNvCxnSpPr/>
      </xdr:nvCxnSpPr>
      <xdr:spPr>
        <a:xfrm flipV="1">
          <a:off x="13703300" y="97523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67945</xdr:rowOff>
    </xdr:from>
    <xdr:to xmlns:xdr="http://schemas.openxmlformats.org/drawingml/2006/spreadsheetDrawing">
      <xdr:col>67</xdr:col>
      <xdr:colOff>101600</xdr:colOff>
      <xdr:row>56</xdr:row>
      <xdr:rowOff>169545</xdr:rowOff>
    </xdr:to>
    <xdr:sp macro="" textlink="">
      <xdr:nvSpPr>
        <xdr:cNvPr id="554" name="楕円 553"/>
        <xdr:cNvSpPr/>
      </xdr:nvSpPr>
      <xdr:spPr>
        <a:xfrm>
          <a:off x="12763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118745</xdr:rowOff>
    </xdr:from>
    <xdr:to xmlns:xdr="http://schemas.openxmlformats.org/drawingml/2006/spreadsheetDrawing">
      <xdr:col>71</xdr:col>
      <xdr:colOff>177800</xdr:colOff>
      <xdr:row>56</xdr:row>
      <xdr:rowOff>167005</xdr:rowOff>
    </xdr:to>
    <xdr:cxnSp macro="">
      <xdr:nvCxnSpPr>
        <xdr:cNvPr id="555" name="直線コネクタ 554"/>
        <xdr:cNvCxnSpPr/>
      </xdr:nvCxnSpPr>
      <xdr:spPr>
        <a:xfrm>
          <a:off x="12814300" y="97199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78740</xdr:rowOff>
    </xdr:from>
    <xdr:ext cx="405130" cy="259080"/>
    <xdr:sp macro="" textlink="">
      <xdr:nvSpPr>
        <xdr:cNvPr id="556" name="n_1aveValue【学校施設】&#10;有形固定資産減価償却率"/>
        <xdr:cNvSpPr txBox="1"/>
      </xdr:nvSpPr>
      <xdr:spPr>
        <a:xfrm>
          <a:off x="15266035"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60325</xdr:rowOff>
    </xdr:from>
    <xdr:ext cx="403860" cy="259080"/>
    <xdr:sp macro="" textlink="">
      <xdr:nvSpPr>
        <xdr:cNvPr id="557" name="n_2aveValue【学校施設】&#10;有形固定資産減価償却率"/>
        <xdr:cNvSpPr txBox="1"/>
      </xdr:nvSpPr>
      <xdr:spPr>
        <a:xfrm>
          <a:off x="14389735" y="10175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41910</xdr:rowOff>
    </xdr:from>
    <xdr:ext cx="403860" cy="257810"/>
    <xdr:sp macro="" textlink="">
      <xdr:nvSpPr>
        <xdr:cNvPr id="558" name="n_3aveValue【学校施設】&#10;有形固定資産減価償却率"/>
        <xdr:cNvSpPr txBox="1"/>
      </xdr:nvSpPr>
      <xdr:spPr>
        <a:xfrm>
          <a:off x="13500735" y="10157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48895</xdr:rowOff>
    </xdr:from>
    <xdr:ext cx="403860" cy="259080"/>
    <xdr:sp macro="" textlink="">
      <xdr:nvSpPr>
        <xdr:cNvPr id="559" name="n_4aveValue【学校施設】&#10;有形固定資産減価償却率"/>
        <xdr:cNvSpPr txBox="1"/>
      </xdr:nvSpPr>
      <xdr:spPr>
        <a:xfrm>
          <a:off x="12611735" y="10164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58420</xdr:rowOff>
    </xdr:from>
    <xdr:ext cx="405130" cy="259080"/>
    <xdr:sp macro="" textlink="">
      <xdr:nvSpPr>
        <xdr:cNvPr id="560" name="n_1mainValue【学校施設】&#10;有形固定資産減価償却率"/>
        <xdr:cNvSpPr txBox="1"/>
      </xdr:nvSpPr>
      <xdr:spPr>
        <a:xfrm>
          <a:off x="15266035" y="9488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46990</xdr:rowOff>
    </xdr:from>
    <xdr:ext cx="403860" cy="259080"/>
    <xdr:sp macro="" textlink="">
      <xdr:nvSpPr>
        <xdr:cNvPr id="561" name="n_2mainValue【学校施設】&#10;有形固定資産減価償却率"/>
        <xdr:cNvSpPr txBox="1"/>
      </xdr:nvSpPr>
      <xdr:spPr>
        <a:xfrm>
          <a:off x="14389735" y="9476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63500</xdr:rowOff>
    </xdr:from>
    <xdr:ext cx="403860" cy="257810"/>
    <xdr:sp macro="" textlink="">
      <xdr:nvSpPr>
        <xdr:cNvPr id="562" name="n_3mainValue【学校施設】&#10;有形固定資産減価償却率"/>
        <xdr:cNvSpPr txBox="1"/>
      </xdr:nvSpPr>
      <xdr:spPr>
        <a:xfrm>
          <a:off x="13500735" y="9493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14605</xdr:rowOff>
    </xdr:from>
    <xdr:ext cx="403860" cy="259080"/>
    <xdr:sp macro="" textlink="">
      <xdr:nvSpPr>
        <xdr:cNvPr id="563" name="n_4mainValue【学校施設】&#10;有形固定資産減価償却率"/>
        <xdr:cNvSpPr txBox="1"/>
      </xdr:nvSpPr>
      <xdr:spPr>
        <a:xfrm>
          <a:off x="12611735" y="9444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2" name="テキスト ボックス 57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574" name="テキスト ボックス 573"/>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76" name="テキスト ボックス 575"/>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78" name="テキスト ボックス 577"/>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80" name="テキスト ボックス 579"/>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82" name="テキスト ボックス 581"/>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84" name="テキスト ボックス 583"/>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86" name="テキスト ボックス 58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27305</xdr:rowOff>
    </xdr:from>
    <xdr:to xmlns:xdr="http://schemas.openxmlformats.org/drawingml/2006/spreadsheetDrawing">
      <xdr:col>116</xdr:col>
      <xdr:colOff>62865</xdr:colOff>
      <xdr:row>64</xdr:row>
      <xdr:rowOff>143510</xdr:rowOff>
    </xdr:to>
    <xdr:cxnSp macro="">
      <xdr:nvCxnSpPr>
        <xdr:cNvPr id="588" name="直線コネクタ 587"/>
        <xdr:cNvCxnSpPr/>
      </xdr:nvCxnSpPr>
      <xdr:spPr>
        <a:xfrm flipV="1">
          <a:off x="22160865" y="962850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147320</xdr:rowOff>
    </xdr:from>
    <xdr:ext cx="469900" cy="259080"/>
    <xdr:sp macro="" textlink="">
      <xdr:nvSpPr>
        <xdr:cNvPr id="589" name="【学校施設】&#10;一人当たり面積最小値テキスト"/>
        <xdr:cNvSpPr txBox="1"/>
      </xdr:nvSpPr>
      <xdr:spPr>
        <a:xfrm>
          <a:off x="22199600" y="1112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143510</xdr:rowOff>
    </xdr:from>
    <xdr:to xmlns:xdr="http://schemas.openxmlformats.org/drawingml/2006/spreadsheetDrawing">
      <xdr:col>116</xdr:col>
      <xdr:colOff>152400</xdr:colOff>
      <xdr:row>64</xdr:row>
      <xdr:rowOff>143510</xdr:rowOff>
    </xdr:to>
    <xdr:cxnSp macro="">
      <xdr:nvCxnSpPr>
        <xdr:cNvPr id="590" name="直線コネクタ 589"/>
        <xdr:cNvCxnSpPr/>
      </xdr:nvCxnSpPr>
      <xdr:spPr>
        <a:xfrm>
          <a:off x="22072600" y="1111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145415</xdr:rowOff>
    </xdr:from>
    <xdr:ext cx="469900" cy="257810"/>
    <xdr:sp macro="" textlink="">
      <xdr:nvSpPr>
        <xdr:cNvPr id="591" name="【学校施設】&#10;一人当たり面積最大値テキスト"/>
        <xdr:cNvSpPr txBox="1"/>
      </xdr:nvSpPr>
      <xdr:spPr>
        <a:xfrm>
          <a:off x="22199600" y="9403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27305</xdr:rowOff>
    </xdr:from>
    <xdr:to xmlns:xdr="http://schemas.openxmlformats.org/drawingml/2006/spreadsheetDrawing">
      <xdr:col>116</xdr:col>
      <xdr:colOff>152400</xdr:colOff>
      <xdr:row>56</xdr:row>
      <xdr:rowOff>27305</xdr:rowOff>
    </xdr:to>
    <xdr:cxnSp macro="">
      <xdr:nvCxnSpPr>
        <xdr:cNvPr id="592" name="直線コネクタ 591"/>
        <xdr:cNvCxnSpPr/>
      </xdr:nvCxnSpPr>
      <xdr:spPr>
        <a:xfrm>
          <a:off x="22072600" y="962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125095</xdr:rowOff>
    </xdr:from>
    <xdr:ext cx="469900" cy="258445"/>
    <xdr:sp macro="" textlink="">
      <xdr:nvSpPr>
        <xdr:cNvPr id="593" name="【学校施設】&#10;一人当たり面積平均値テキスト"/>
        <xdr:cNvSpPr txBox="1"/>
      </xdr:nvSpPr>
      <xdr:spPr>
        <a:xfrm>
          <a:off x="22199600" y="105835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146685</xdr:rowOff>
    </xdr:from>
    <xdr:to xmlns:xdr="http://schemas.openxmlformats.org/drawingml/2006/spreadsheetDrawing">
      <xdr:col>116</xdr:col>
      <xdr:colOff>114300</xdr:colOff>
      <xdr:row>62</xdr:row>
      <xdr:rowOff>76835</xdr:rowOff>
    </xdr:to>
    <xdr:sp macro="" textlink="">
      <xdr:nvSpPr>
        <xdr:cNvPr id="594" name="フローチャート: 判断 593"/>
        <xdr:cNvSpPr/>
      </xdr:nvSpPr>
      <xdr:spPr>
        <a:xfrm>
          <a:off x="22110700" y="1060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147955</xdr:rowOff>
    </xdr:from>
    <xdr:to xmlns:xdr="http://schemas.openxmlformats.org/drawingml/2006/spreadsheetDrawing">
      <xdr:col>112</xdr:col>
      <xdr:colOff>38100</xdr:colOff>
      <xdr:row>62</xdr:row>
      <xdr:rowOff>78105</xdr:rowOff>
    </xdr:to>
    <xdr:sp macro="" textlink="">
      <xdr:nvSpPr>
        <xdr:cNvPr id="595" name="フローチャート: 判断 594"/>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165100</xdr:rowOff>
    </xdr:from>
    <xdr:to xmlns:xdr="http://schemas.openxmlformats.org/drawingml/2006/spreadsheetDrawing">
      <xdr:col>107</xdr:col>
      <xdr:colOff>101600</xdr:colOff>
      <xdr:row>62</xdr:row>
      <xdr:rowOff>95250</xdr:rowOff>
    </xdr:to>
    <xdr:sp macro="" textlink="">
      <xdr:nvSpPr>
        <xdr:cNvPr id="596" name="フローチャート: 判断 595"/>
        <xdr:cNvSpPr/>
      </xdr:nvSpPr>
      <xdr:spPr>
        <a:xfrm>
          <a:off x="203835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142240</xdr:rowOff>
    </xdr:from>
    <xdr:to xmlns:xdr="http://schemas.openxmlformats.org/drawingml/2006/spreadsheetDrawing">
      <xdr:col>102</xdr:col>
      <xdr:colOff>165100</xdr:colOff>
      <xdr:row>62</xdr:row>
      <xdr:rowOff>72390</xdr:rowOff>
    </xdr:to>
    <xdr:sp macro="" textlink="">
      <xdr:nvSpPr>
        <xdr:cNvPr id="597" name="フローチャート: 判断 596"/>
        <xdr:cNvSpPr/>
      </xdr:nvSpPr>
      <xdr:spPr>
        <a:xfrm>
          <a:off x="19494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158750</xdr:rowOff>
    </xdr:from>
    <xdr:to xmlns:xdr="http://schemas.openxmlformats.org/drawingml/2006/spreadsheetDrawing">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99" name="テキスト ボックス 59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0" name="テキスト ボックス 59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1" name="テキスト ボックス 60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2" name="テキスト ボックス 60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3" name="テキスト ボックス 60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71755</xdr:rowOff>
    </xdr:from>
    <xdr:to xmlns:xdr="http://schemas.openxmlformats.org/drawingml/2006/spreadsheetDrawing">
      <xdr:col>116</xdr:col>
      <xdr:colOff>114300</xdr:colOff>
      <xdr:row>59</xdr:row>
      <xdr:rowOff>1905</xdr:rowOff>
    </xdr:to>
    <xdr:sp macro="" textlink="">
      <xdr:nvSpPr>
        <xdr:cNvPr id="604" name="楕円 603"/>
        <xdr:cNvSpPr/>
      </xdr:nvSpPr>
      <xdr:spPr>
        <a:xfrm>
          <a:off x="221107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94615</xdr:rowOff>
    </xdr:from>
    <xdr:ext cx="469900" cy="259080"/>
    <xdr:sp macro="" textlink="">
      <xdr:nvSpPr>
        <xdr:cNvPr id="605" name="【学校施設】&#10;一人当たり面積該当値テキスト"/>
        <xdr:cNvSpPr txBox="1"/>
      </xdr:nvSpPr>
      <xdr:spPr>
        <a:xfrm>
          <a:off x="22199600" y="9867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90170</xdr:rowOff>
    </xdr:from>
    <xdr:to xmlns:xdr="http://schemas.openxmlformats.org/drawingml/2006/spreadsheetDrawing">
      <xdr:col>112</xdr:col>
      <xdr:colOff>38100</xdr:colOff>
      <xdr:row>59</xdr:row>
      <xdr:rowOff>20320</xdr:rowOff>
    </xdr:to>
    <xdr:sp macro="" textlink="">
      <xdr:nvSpPr>
        <xdr:cNvPr id="606" name="楕円 605"/>
        <xdr:cNvSpPr/>
      </xdr:nvSpPr>
      <xdr:spPr>
        <a:xfrm>
          <a:off x="21272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122555</xdr:rowOff>
    </xdr:from>
    <xdr:to xmlns:xdr="http://schemas.openxmlformats.org/drawingml/2006/spreadsheetDrawing">
      <xdr:col>116</xdr:col>
      <xdr:colOff>63500</xdr:colOff>
      <xdr:row>58</xdr:row>
      <xdr:rowOff>140970</xdr:rowOff>
    </xdr:to>
    <xdr:cxnSp macro="">
      <xdr:nvCxnSpPr>
        <xdr:cNvPr id="607" name="直線コネクタ 606"/>
        <xdr:cNvCxnSpPr/>
      </xdr:nvCxnSpPr>
      <xdr:spPr>
        <a:xfrm flipV="1">
          <a:off x="21323300" y="1006665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111760</xdr:rowOff>
    </xdr:from>
    <xdr:to xmlns:xdr="http://schemas.openxmlformats.org/drawingml/2006/spreadsheetDrawing">
      <xdr:col>107</xdr:col>
      <xdr:colOff>101600</xdr:colOff>
      <xdr:row>59</xdr:row>
      <xdr:rowOff>41910</xdr:rowOff>
    </xdr:to>
    <xdr:sp macro="" textlink="">
      <xdr:nvSpPr>
        <xdr:cNvPr id="608" name="楕円 607"/>
        <xdr:cNvSpPr/>
      </xdr:nvSpPr>
      <xdr:spPr>
        <a:xfrm>
          <a:off x="20383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140970</xdr:rowOff>
    </xdr:from>
    <xdr:to xmlns:xdr="http://schemas.openxmlformats.org/drawingml/2006/spreadsheetDrawing">
      <xdr:col>111</xdr:col>
      <xdr:colOff>177800</xdr:colOff>
      <xdr:row>58</xdr:row>
      <xdr:rowOff>162560</xdr:rowOff>
    </xdr:to>
    <xdr:cxnSp macro="">
      <xdr:nvCxnSpPr>
        <xdr:cNvPr id="609" name="直線コネクタ 608"/>
        <xdr:cNvCxnSpPr/>
      </xdr:nvCxnSpPr>
      <xdr:spPr>
        <a:xfrm flipV="1">
          <a:off x="20434300" y="100850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133350</xdr:rowOff>
    </xdr:from>
    <xdr:to xmlns:xdr="http://schemas.openxmlformats.org/drawingml/2006/spreadsheetDrawing">
      <xdr:col>102</xdr:col>
      <xdr:colOff>165100</xdr:colOff>
      <xdr:row>59</xdr:row>
      <xdr:rowOff>63500</xdr:rowOff>
    </xdr:to>
    <xdr:sp macro="" textlink="">
      <xdr:nvSpPr>
        <xdr:cNvPr id="610" name="楕円 609"/>
        <xdr:cNvSpPr/>
      </xdr:nvSpPr>
      <xdr:spPr>
        <a:xfrm>
          <a:off x="19494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162560</xdr:rowOff>
    </xdr:from>
    <xdr:to xmlns:xdr="http://schemas.openxmlformats.org/drawingml/2006/spreadsheetDrawing">
      <xdr:col>107</xdr:col>
      <xdr:colOff>50800</xdr:colOff>
      <xdr:row>59</xdr:row>
      <xdr:rowOff>12700</xdr:rowOff>
    </xdr:to>
    <xdr:cxnSp macro="">
      <xdr:nvCxnSpPr>
        <xdr:cNvPr id="611" name="直線コネクタ 610"/>
        <xdr:cNvCxnSpPr/>
      </xdr:nvCxnSpPr>
      <xdr:spPr>
        <a:xfrm flipV="1">
          <a:off x="19545300" y="101066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140335</xdr:rowOff>
    </xdr:from>
    <xdr:to xmlns:xdr="http://schemas.openxmlformats.org/drawingml/2006/spreadsheetDrawing">
      <xdr:col>98</xdr:col>
      <xdr:colOff>38100</xdr:colOff>
      <xdr:row>59</xdr:row>
      <xdr:rowOff>70485</xdr:rowOff>
    </xdr:to>
    <xdr:sp macro="" textlink="">
      <xdr:nvSpPr>
        <xdr:cNvPr id="612" name="楕円 611"/>
        <xdr:cNvSpPr/>
      </xdr:nvSpPr>
      <xdr:spPr>
        <a:xfrm>
          <a:off x="18605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12700</xdr:rowOff>
    </xdr:from>
    <xdr:to xmlns:xdr="http://schemas.openxmlformats.org/drawingml/2006/spreadsheetDrawing">
      <xdr:col>102</xdr:col>
      <xdr:colOff>114300</xdr:colOff>
      <xdr:row>59</xdr:row>
      <xdr:rowOff>19685</xdr:rowOff>
    </xdr:to>
    <xdr:cxnSp macro="">
      <xdr:nvCxnSpPr>
        <xdr:cNvPr id="613" name="直線コネクタ 612"/>
        <xdr:cNvCxnSpPr/>
      </xdr:nvCxnSpPr>
      <xdr:spPr>
        <a:xfrm flipV="1">
          <a:off x="18656300" y="101282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69215</xdr:rowOff>
    </xdr:from>
    <xdr:ext cx="469900" cy="259080"/>
    <xdr:sp macro="" textlink="">
      <xdr:nvSpPr>
        <xdr:cNvPr id="614" name="n_1aveValue【学校施設】&#10;一人当たり面積"/>
        <xdr:cNvSpPr txBox="1"/>
      </xdr:nvSpPr>
      <xdr:spPr>
        <a:xfrm>
          <a:off x="21075650" y="1069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86360</xdr:rowOff>
    </xdr:from>
    <xdr:ext cx="468630" cy="257810"/>
    <xdr:sp macro="" textlink="">
      <xdr:nvSpPr>
        <xdr:cNvPr id="615" name="n_2aveValue【学校施設】&#10;一人当たり面積"/>
        <xdr:cNvSpPr txBox="1"/>
      </xdr:nvSpPr>
      <xdr:spPr>
        <a:xfrm>
          <a:off x="20199350" y="10716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63500</xdr:rowOff>
    </xdr:from>
    <xdr:ext cx="468630" cy="257810"/>
    <xdr:sp macro="" textlink="">
      <xdr:nvSpPr>
        <xdr:cNvPr id="616" name="n_3aveValue【学校施設】&#10;一人当たり面積"/>
        <xdr:cNvSpPr txBox="1"/>
      </xdr:nvSpPr>
      <xdr:spPr>
        <a:xfrm>
          <a:off x="19310350" y="10693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80010</xdr:rowOff>
    </xdr:from>
    <xdr:ext cx="468630" cy="259080"/>
    <xdr:sp macro="" textlink="">
      <xdr:nvSpPr>
        <xdr:cNvPr id="617" name="n_4aveValue【学校施設】&#10;一人当たり面積"/>
        <xdr:cNvSpPr txBox="1"/>
      </xdr:nvSpPr>
      <xdr:spPr>
        <a:xfrm>
          <a:off x="18421350" y="10709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36830</xdr:rowOff>
    </xdr:from>
    <xdr:ext cx="469900" cy="259080"/>
    <xdr:sp macro="" textlink="">
      <xdr:nvSpPr>
        <xdr:cNvPr id="618" name="n_1mainValue【学校施設】&#10;一人当たり面積"/>
        <xdr:cNvSpPr txBox="1"/>
      </xdr:nvSpPr>
      <xdr:spPr>
        <a:xfrm>
          <a:off x="21075650" y="980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58420</xdr:rowOff>
    </xdr:from>
    <xdr:ext cx="468630" cy="259080"/>
    <xdr:sp macro="" textlink="">
      <xdr:nvSpPr>
        <xdr:cNvPr id="619" name="n_2mainValue【学校施設】&#10;一人当たり面積"/>
        <xdr:cNvSpPr txBox="1"/>
      </xdr:nvSpPr>
      <xdr:spPr>
        <a:xfrm>
          <a:off x="20199350" y="9831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80010</xdr:rowOff>
    </xdr:from>
    <xdr:ext cx="468630" cy="259080"/>
    <xdr:sp macro="" textlink="">
      <xdr:nvSpPr>
        <xdr:cNvPr id="620" name="n_3mainValue【学校施設】&#10;一人当たり面積"/>
        <xdr:cNvSpPr txBox="1"/>
      </xdr:nvSpPr>
      <xdr:spPr>
        <a:xfrm>
          <a:off x="19310350" y="9852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86995</xdr:rowOff>
    </xdr:from>
    <xdr:ext cx="468630" cy="257810"/>
    <xdr:sp macro="" textlink="">
      <xdr:nvSpPr>
        <xdr:cNvPr id="621" name="n_4mainValue【学校施設】&#10;一人当たり面積"/>
        <xdr:cNvSpPr txBox="1"/>
      </xdr:nvSpPr>
      <xdr:spPr>
        <a:xfrm>
          <a:off x="18421350" y="9859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0" name="テキスト ボックス 62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2" name="テキスト ボックス 63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634" name="テキスト ボックス 633"/>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36" name="テキスト ボックス 635"/>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40" name="テキスト ボックス 639"/>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644" name="テキスト ボックス 643"/>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146050</xdr:rowOff>
    </xdr:from>
    <xdr:to xmlns:xdr="http://schemas.openxmlformats.org/drawingml/2006/spreadsheetDrawing">
      <xdr:col>85</xdr:col>
      <xdr:colOff>126365</xdr:colOff>
      <xdr:row>86</xdr:row>
      <xdr:rowOff>168910</xdr:rowOff>
    </xdr:to>
    <xdr:cxnSp macro="">
      <xdr:nvCxnSpPr>
        <xdr:cNvPr id="647" name="直線コネクタ 646"/>
        <xdr:cNvCxnSpPr/>
      </xdr:nvCxnSpPr>
      <xdr:spPr>
        <a:xfrm flipV="1">
          <a:off x="16318865" y="1334770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9" name="直線コネクタ 6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92710</xdr:rowOff>
    </xdr:from>
    <xdr:ext cx="340360" cy="259080"/>
    <xdr:sp macro="" textlink="">
      <xdr:nvSpPr>
        <xdr:cNvPr id="650" name="【児童館】&#10;有形固定資産減価償却率最大値テキスト"/>
        <xdr:cNvSpPr txBox="1"/>
      </xdr:nvSpPr>
      <xdr:spPr>
        <a:xfrm>
          <a:off x="16357600" y="1312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146050</xdr:rowOff>
    </xdr:from>
    <xdr:to xmlns:xdr="http://schemas.openxmlformats.org/drawingml/2006/spreadsheetDrawing">
      <xdr:col>86</xdr:col>
      <xdr:colOff>25400</xdr:colOff>
      <xdr:row>77</xdr:row>
      <xdr:rowOff>146050</xdr:rowOff>
    </xdr:to>
    <xdr:cxnSp macro="">
      <xdr:nvCxnSpPr>
        <xdr:cNvPr id="651" name="直線コネクタ 650"/>
        <xdr:cNvCxnSpPr/>
      </xdr:nvCxnSpPr>
      <xdr:spPr>
        <a:xfrm>
          <a:off x="16230600" y="1334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19685</xdr:rowOff>
    </xdr:from>
    <xdr:ext cx="405130" cy="257810"/>
    <xdr:sp macro="" textlink="">
      <xdr:nvSpPr>
        <xdr:cNvPr id="652" name="【児童館】&#10;有形固定資産減価償却率平均値テキスト"/>
        <xdr:cNvSpPr txBox="1"/>
      </xdr:nvSpPr>
      <xdr:spPr>
        <a:xfrm>
          <a:off x="16357600" y="140785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41275</xdr:rowOff>
    </xdr:from>
    <xdr:to xmlns:xdr="http://schemas.openxmlformats.org/drawingml/2006/spreadsheetDrawing">
      <xdr:col>85</xdr:col>
      <xdr:colOff>177800</xdr:colOff>
      <xdr:row>82</xdr:row>
      <xdr:rowOff>143510</xdr:rowOff>
    </xdr:to>
    <xdr:sp macro="" textlink="">
      <xdr:nvSpPr>
        <xdr:cNvPr id="653" name="フローチャート: 判断 652"/>
        <xdr:cNvSpPr/>
      </xdr:nvSpPr>
      <xdr:spPr>
        <a:xfrm>
          <a:off x="162687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12065</xdr:rowOff>
    </xdr:from>
    <xdr:to xmlns:xdr="http://schemas.openxmlformats.org/drawingml/2006/spreadsheetDrawing">
      <xdr:col>81</xdr:col>
      <xdr:colOff>101600</xdr:colOff>
      <xdr:row>82</xdr:row>
      <xdr:rowOff>113665</xdr:rowOff>
    </xdr:to>
    <xdr:sp macro="" textlink="">
      <xdr:nvSpPr>
        <xdr:cNvPr id="654" name="フローチャート: 判断 653"/>
        <xdr:cNvSpPr/>
      </xdr:nvSpPr>
      <xdr:spPr>
        <a:xfrm>
          <a:off x="15430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15240</xdr:rowOff>
    </xdr:from>
    <xdr:to xmlns:xdr="http://schemas.openxmlformats.org/drawingml/2006/spreadsheetDrawing">
      <xdr:col>76</xdr:col>
      <xdr:colOff>165100</xdr:colOff>
      <xdr:row>82</xdr:row>
      <xdr:rowOff>116840</xdr:rowOff>
    </xdr:to>
    <xdr:sp macro="" textlink="">
      <xdr:nvSpPr>
        <xdr:cNvPr id="655" name="フローチャート: 判断 654"/>
        <xdr:cNvSpPr/>
      </xdr:nvSpPr>
      <xdr:spPr>
        <a:xfrm>
          <a:off x="145415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5080</xdr:rowOff>
    </xdr:from>
    <xdr:to xmlns:xdr="http://schemas.openxmlformats.org/drawingml/2006/spreadsheetDrawing">
      <xdr:col>72</xdr:col>
      <xdr:colOff>38100</xdr:colOff>
      <xdr:row>82</xdr:row>
      <xdr:rowOff>106680</xdr:rowOff>
    </xdr:to>
    <xdr:sp macro="" textlink="">
      <xdr:nvSpPr>
        <xdr:cNvPr id="656" name="フローチャート: 判断 655"/>
        <xdr:cNvSpPr/>
      </xdr:nvSpPr>
      <xdr:spPr>
        <a:xfrm>
          <a:off x="13652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57" name="フローチャート: 判断 656"/>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144145</xdr:rowOff>
    </xdr:from>
    <xdr:to xmlns:xdr="http://schemas.openxmlformats.org/drawingml/2006/spreadsheetDrawing">
      <xdr:col>85</xdr:col>
      <xdr:colOff>177800</xdr:colOff>
      <xdr:row>79</xdr:row>
      <xdr:rowOff>74930</xdr:rowOff>
    </xdr:to>
    <xdr:sp macro="" textlink="">
      <xdr:nvSpPr>
        <xdr:cNvPr id="663" name="楕円 662"/>
        <xdr:cNvSpPr/>
      </xdr:nvSpPr>
      <xdr:spPr>
        <a:xfrm>
          <a:off x="162687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167005</xdr:rowOff>
    </xdr:from>
    <xdr:ext cx="405130" cy="257810"/>
    <xdr:sp macro="" textlink="">
      <xdr:nvSpPr>
        <xdr:cNvPr id="664" name="【児童館】&#10;有形固定資産減価償却率該当値テキスト"/>
        <xdr:cNvSpPr txBox="1"/>
      </xdr:nvSpPr>
      <xdr:spPr>
        <a:xfrm>
          <a:off x="16357600" y="13368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107950</xdr:rowOff>
    </xdr:from>
    <xdr:to xmlns:xdr="http://schemas.openxmlformats.org/drawingml/2006/spreadsheetDrawing">
      <xdr:col>81</xdr:col>
      <xdr:colOff>101600</xdr:colOff>
      <xdr:row>79</xdr:row>
      <xdr:rowOff>38100</xdr:rowOff>
    </xdr:to>
    <xdr:sp macro="" textlink="">
      <xdr:nvSpPr>
        <xdr:cNvPr id="665" name="楕円 664"/>
        <xdr:cNvSpPr/>
      </xdr:nvSpPr>
      <xdr:spPr>
        <a:xfrm>
          <a:off x="15430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158750</xdr:rowOff>
    </xdr:from>
    <xdr:to xmlns:xdr="http://schemas.openxmlformats.org/drawingml/2006/spreadsheetDrawing">
      <xdr:col>85</xdr:col>
      <xdr:colOff>127000</xdr:colOff>
      <xdr:row>79</xdr:row>
      <xdr:rowOff>23495</xdr:rowOff>
    </xdr:to>
    <xdr:cxnSp macro="">
      <xdr:nvCxnSpPr>
        <xdr:cNvPr id="666" name="直線コネクタ 665"/>
        <xdr:cNvCxnSpPr/>
      </xdr:nvCxnSpPr>
      <xdr:spPr>
        <a:xfrm>
          <a:off x="15481300" y="1353185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72390</xdr:rowOff>
    </xdr:from>
    <xdr:to xmlns:xdr="http://schemas.openxmlformats.org/drawingml/2006/spreadsheetDrawing">
      <xdr:col>76</xdr:col>
      <xdr:colOff>165100</xdr:colOff>
      <xdr:row>79</xdr:row>
      <xdr:rowOff>2540</xdr:rowOff>
    </xdr:to>
    <xdr:sp macro="" textlink="">
      <xdr:nvSpPr>
        <xdr:cNvPr id="667" name="楕円 666"/>
        <xdr:cNvSpPr/>
      </xdr:nvSpPr>
      <xdr:spPr>
        <a:xfrm>
          <a:off x="1454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123190</xdr:rowOff>
    </xdr:from>
    <xdr:to xmlns:xdr="http://schemas.openxmlformats.org/drawingml/2006/spreadsheetDrawing">
      <xdr:col>81</xdr:col>
      <xdr:colOff>50800</xdr:colOff>
      <xdr:row>78</xdr:row>
      <xdr:rowOff>158750</xdr:rowOff>
    </xdr:to>
    <xdr:cxnSp macro="">
      <xdr:nvCxnSpPr>
        <xdr:cNvPr id="668" name="直線コネクタ 667"/>
        <xdr:cNvCxnSpPr/>
      </xdr:nvCxnSpPr>
      <xdr:spPr>
        <a:xfrm>
          <a:off x="14592300" y="134962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36195</xdr:rowOff>
    </xdr:from>
    <xdr:to xmlns:xdr="http://schemas.openxmlformats.org/drawingml/2006/spreadsheetDrawing">
      <xdr:col>72</xdr:col>
      <xdr:colOff>38100</xdr:colOff>
      <xdr:row>78</xdr:row>
      <xdr:rowOff>137795</xdr:rowOff>
    </xdr:to>
    <xdr:sp macro="" textlink="">
      <xdr:nvSpPr>
        <xdr:cNvPr id="669" name="楕円 668"/>
        <xdr:cNvSpPr/>
      </xdr:nvSpPr>
      <xdr:spPr>
        <a:xfrm>
          <a:off x="13652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86995</xdr:rowOff>
    </xdr:from>
    <xdr:to xmlns:xdr="http://schemas.openxmlformats.org/drawingml/2006/spreadsheetDrawing">
      <xdr:col>76</xdr:col>
      <xdr:colOff>114300</xdr:colOff>
      <xdr:row>78</xdr:row>
      <xdr:rowOff>123190</xdr:rowOff>
    </xdr:to>
    <xdr:cxnSp macro="">
      <xdr:nvCxnSpPr>
        <xdr:cNvPr id="670" name="直線コネクタ 669"/>
        <xdr:cNvCxnSpPr/>
      </xdr:nvCxnSpPr>
      <xdr:spPr>
        <a:xfrm>
          <a:off x="13703300" y="134600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75565</xdr:rowOff>
    </xdr:from>
    <xdr:to xmlns:xdr="http://schemas.openxmlformats.org/drawingml/2006/spreadsheetDrawing">
      <xdr:col>67</xdr:col>
      <xdr:colOff>101600</xdr:colOff>
      <xdr:row>79</xdr:row>
      <xdr:rowOff>6350</xdr:rowOff>
    </xdr:to>
    <xdr:sp macro="" textlink="">
      <xdr:nvSpPr>
        <xdr:cNvPr id="671" name="楕円 670"/>
        <xdr:cNvSpPr/>
      </xdr:nvSpPr>
      <xdr:spPr>
        <a:xfrm>
          <a:off x="12763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86995</xdr:rowOff>
    </xdr:from>
    <xdr:to xmlns:xdr="http://schemas.openxmlformats.org/drawingml/2006/spreadsheetDrawing">
      <xdr:col>71</xdr:col>
      <xdr:colOff>177800</xdr:colOff>
      <xdr:row>78</xdr:row>
      <xdr:rowOff>126365</xdr:rowOff>
    </xdr:to>
    <xdr:cxnSp macro="">
      <xdr:nvCxnSpPr>
        <xdr:cNvPr id="672" name="直線コネクタ 671"/>
        <xdr:cNvCxnSpPr/>
      </xdr:nvCxnSpPr>
      <xdr:spPr>
        <a:xfrm flipV="1">
          <a:off x="12814300" y="134600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104775</xdr:rowOff>
    </xdr:from>
    <xdr:ext cx="405130" cy="259080"/>
    <xdr:sp macro="" textlink="">
      <xdr:nvSpPr>
        <xdr:cNvPr id="673" name="n_1aveValue【児童館】&#10;有形固定資産減価償却率"/>
        <xdr:cNvSpPr txBox="1"/>
      </xdr:nvSpPr>
      <xdr:spPr>
        <a:xfrm>
          <a:off x="15266035" y="14163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107950</xdr:rowOff>
    </xdr:from>
    <xdr:ext cx="403860" cy="259080"/>
    <xdr:sp macro="" textlink="">
      <xdr:nvSpPr>
        <xdr:cNvPr id="674" name="n_2aveValue【児童館】&#10;有形固定資産減価償却率"/>
        <xdr:cNvSpPr txBox="1"/>
      </xdr:nvSpPr>
      <xdr:spPr>
        <a:xfrm>
          <a:off x="14389735" y="14166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97790</xdr:rowOff>
    </xdr:from>
    <xdr:ext cx="403860" cy="257810"/>
    <xdr:sp macro="" textlink="">
      <xdr:nvSpPr>
        <xdr:cNvPr id="675" name="n_3aveValue【児童館】&#10;有形固定資産減価償却率"/>
        <xdr:cNvSpPr txBox="1"/>
      </xdr:nvSpPr>
      <xdr:spPr>
        <a:xfrm>
          <a:off x="13500735" y="14156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40640</xdr:rowOff>
    </xdr:from>
    <xdr:ext cx="403860" cy="257810"/>
    <xdr:sp macro="" textlink="">
      <xdr:nvSpPr>
        <xdr:cNvPr id="676" name="n_4aveValue【児童館】&#10;有形固定資産減価償却率"/>
        <xdr:cNvSpPr txBox="1"/>
      </xdr:nvSpPr>
      <xdr:spPr>
        <a:xfrm>
          <a:off x="12611735" y="14099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54610</xdr:rowOff>
    </xdr:from>
    <xdr:ext cx="405130" cy="257810"/>
    <xdr:sp macro="" textlink="">
      <xdr:nvSpPr>
        <xdr:cNvPr id="677" name="n_1mainValue【児童館】&#10;有形固定資産減価償却率"/>
        <xdr:cNvSpPr txBox="1"/>
      </xdr:nvSpPr>
      <xdr:spPr>
        <a:xfrm>
          <a:off x="15266035" y="13256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19050</xdr:rowOff>
    </xdr:from>
    <xdr:ext cx="403860" cy="257810"/>
    <xdr:sp macro="" textlink="">
      <xdr:nvSpPr>
        <xdr:cNvPr id="678" name="n_2mainValue【児童館】&#10;有形固定資産減価償却率"/>
        <xdr:cNvSpPr txBox="1"/>
      </xdr:nvSpPr>
      <xdr:spPr>
        <a:xfrm>
          <a:off x="14389735" y="13220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154940</xdr:rowOff>
    </xdr:from>
    <xdr:ext cx="403860" cy="257810"/>
    <xdr:sp macro="" textlink="">
      <xdr:nvSpPr>
        <xdr:cNvPr id="679" name="n_3mainValue【児童館】&#10;有形固定資産減価償却率"/>
        <xdr:cNvSpPr txBox="1"/>
      </xdr:nvSpPr>
      <xdr:spPr>
        <a:xfrm>
          <a:off x="13500735" y="13185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22225</xdr:rowOff>
    </xdr:from>
    <xdr:ext cx="403860" cy="258445"/>
    <xdr:sp macro="" textlink="">
      <xdr:nvSpPr>
        <xdr:cNvPr id="680" name="n_4mainValue【児童館】&#10;有形固定資産減価償却率"/>
        <xdr:cNvSpPr txBox="1"/>
      </xdr:nvSpPr>
      <xdr:spPr>
        <a:xfrm>
          <a:off x="12611735" y="132238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89" name="テキスト ボックス 68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92" name="テキスト ボックス 691"/>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94" name="テキスト ボックス 693"/>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696" name="テキスト ボックス 695"/>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698" name="テキスト ボックス 697"/>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700" name="テキスト ボックス 699"/>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2" name="テキスト ボックス 70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69850</xdr:rowOff>
    </xdr:from>
    <xdr:to xmlns:xdr="http://schemas.openxmlformats.org/drawingml/2006/spreadsheetDrawing">
      <xdr:col>116</xdr:col>
      <xdr:colOff>62865</xdr:colOff>
      <xdr:row>86</xdr:row>
      <xdr:rowOff>76200</xdr:rowOff>
    </xdr:to>
    <xdr:cxnSp macro="">
      <xdr:nvCxnSpPr>
        <xdr:cNvPr id="704" name="直線コネクタ 703"/>
        <xdr:cNvCxnSpPr/>
      </xdr:nvCxnSpPr>
      <xdr:spPr>
        <a:xfrm flipV="1">
          <a:off x="22160865" y="132715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5"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6" name="直線コネクタ 705"/>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xdr:rowOff>
    </xdr:from>
    <xdr:ext cx="469900" cy="259080"/>
    <xdr:sp macro="" textlink="">
      <xdr:nvSpPr>
        <xdr:cNvPr id="707" name="【児童館】&#10;一人当たり面積最大値テキスト"/>
        <xdr:cNvSpPr txBox="1"/>
      </xdr:nvSpPr>
      <xdr:spPr>
        <a:xfrm>
          <a:off x="22199600" y="1304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69850</xdr:rowOff>
    </xdr:from>
    <xdr:to xmlns:xdr="http://schemas.openxmlformats.org/drawingml/2006/spreadsheetDrawing">
      <xdr:col>116</xdr:col>
      <xdr:colOff>152400</xdr:colOff>
      <xdr:row>77</xdr:row>
      <xdr:rowOff>69850</xdr:rowOff>
    </xdr:to>
    <xdr:cxnSp macro="">
      <xdr:nvCxnSpPr>
        <xdr:cNvPr id="708" name="直線コネクタ 707"/>
        <xdr:cNvCxnSpPr/>
      </xdr:nvCxnSpPr>
      <xdr:spPr>
        <a:xfrm>
          <a:off x="22072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99060</xdr:rowOff>
    </xdr:from>
    <xdr:ext cx="469900" cy="257810"/>
    <xdr:sp macro="" textlink="">
      <xdr:nvSpPr>
        <xdr:cNvPr id="709" name="【児童館】&#10;一人当たり面積平均値テキスト"/>
        <xdr:cNvSpPr txBox="1"/>
      </xdr:nvSpPr>
      <xdr:spPr>
        <a:xfrm>
          <a:off x="22199600" y="14329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133350</xdr:rowOff>
    </xdr:from>
    <xdr:to xmlns:xdr="http://schemas.openxmlformats.org/drawingml/2006/spreadsheetDrawing">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146050</xdr:rowOff>
    </xdr:from>
    <xdr:to xmlns:xdr="http://schemas.openxmlformats.org/drawingml/2006/spreadsheetDrawing">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146050</xdr:rowOff>
    </xdr:from>
    <xdr:to xmlns:xdr="http://schemas.openxmlformats.org/drawingml/2006/spreadsheetDrawing">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158750</xdr:rowOff>
    </xdr:from>
    <xdr:to xmlns:xdr="http://schemas.openxmlformats.org/drawingml/2006/spreadsheetDrawing">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82550</xdr:rowOff>
    </xdr:from>
    <xdr:to xmlns:xdr="http://schemas.openxmlformats.org/drawingml/2006/spreadsheetDrawing">
      <xdr:col>116</xdr:col>
      <xdr:colOff>114300</xdr:colOff>
      <xdr:row>80</xdr:row>
      <xdr:rowOff>12700</xdr:rowOff>
    </xdr:to>
    <xdr:sp macro="" textlink="">
      <xdr:nvSpPr>
        <xdr:cNvPr id="720" name="楕円 719"/>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105410</xdr:rowOff>
    </xdr:from>
    <xdr:ext cx="469900" cy="259080"/>
    <xdr:sp macro="" textlink="">
      <xdr:nvSpPr>
        <xdr:cNvPr id="721" name="【児童館】&#10;一人当たり面積該当値テキスト"/>
        <xdr:cNvSpPr txBox="1"/>
      </xdr:nvSpPr>
      <xdr:spPr>
        <a:xfrm>
          <a:off x="2219960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79</xdr:row>
      <xdr:rowOff>95250</xdr:rowOff>
    </xdr:from>
    <xdr:to xmlns:xdr="http://schemas.openxmlformats.org/drawingml/2006/spreadsheetDrawing">
      <xdr:col>112</xdr:col>
      <xdr:colOff>38100</xdr:colOff>
      <xdr:row>80</xdr:row>
      <xdr:rowOff>25400</xdr:rowOff>
    </xdr:to>
    <xdr:sp macro="" textlink="">
      <xdr:nvSpPr>
        <xdr:cNvPr id="722" name="楕円 721"/>
        <xdr:cNvSpPr/>
      </xdr:nvSpPr>
      <xdr:spPr>
        <a:xfrm>
          <a:off x="21272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79</xdr:row>
      <xdr:rowOff>133350</xdr:rowOff>
    </xdr:from>
    <xdr:to xmlns:xdr="http://schemas.openxmlformats.org/drawingml/2006/spreadsheetDrawing">
      <xdr:col>116</xdr:col>
      <xdr:colOff>63500</xdr:colOff>
      <xdr:row>79</xdr:row>
      <xdr:rowOff>146050</xdr:rowOff>
    </xdr:to>
    <xdr:cxnSp macro="">
      <xdr:nvCxnSpPr>
        <xdr:cNvPr id="723" name="直線コネクタ 722"/>
        <xdr:cNvCxnSpPr/>
      </xdr:nvCxnSpPr>
      <xdr:spPr>
        <a:xfrm flipV="1">
          <a:off x="21323300" y="13677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79</xdr:row>
      <xdr:rowOff>95250</xdr:rowOff>
    </xdr:from>
    <xdr:to xmlns:xdr="http://schemas.openxmlformats.org/drawingml/2006/spreadsheetDrawing">
      <xdr:col>107</xdr:col>
      <xdr:colOff>101600</xdr:colOff>
      <xdr:row>80</xdr:row>
      <xdr:rowOff>25400</xdr:rowOff>
    </xdr:to>
    <xdr:sp macro="" textlink="">
      <xdr:nvSpPr>
        <xdr:cNvPr id="724" name="楕円 723"/>
        <xdr:cNvSpPr/>
      </xdr:nvSpPr>
      <xdr:spPr>
        <a:xfrm>
          <a:off x="20383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146050</xdr:rowOff>
    </xdr:from>
    <xdr:to xmlns:xdr="http://schemas.openxmlformats.org/drawingml/2006/spreadsheetDrawing">
      <xdr:col>111</xdr:col>
      <xdr:colOff>177800</xdr:colOff>
      <xdr:row>79</xdr:row>
      <xdr:rowOff>146050</xdr:rowOff>
    </xdr:to>
    <xdr:cxnSp macro="">
      <xdr:nvCxnSpPr>
        <xdr:cNvPr id="725" name="直線コネクタ 724"/>
        <xdr:cNvCxnSpPr/>
      </xdr:nvCxnSpPr>
      <xdr:spPr>
        <a:xfrm>
          <a:off x="20434300" y="13690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107950</xdr:rowOff>
    </xdr:from>
    <xdr:to xmlns:xdr="http://schemas.openxmlformats.org/drawingml/2006/spreadsheetDrawing">
      <xdr:col>102</xdr:col>
      <xdr:colOff>165100</xdr:colOff>
      <xdr:row>82</xdr:row>
      <xdr:rowOff>38100</xdr:rowOff>
    </xdr:to>
    <xdr:sp macro="" textlink="">
      <xdr:nvSpPr>
        <xdr:cNvPr id="726" name="楕円 725"/>
        <xdr:cNvSpPr/>
      </xdr:nvSpPr>
      <xdr:spPr>
        <a:xfrm>
          <a:off x="19494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146050</xdr:rowOff>
    </xdr:from>
    <xdr:to xmlns:xdr="http://schemas.openxmlformats.org/drawingml/2006/spreadsheetDrawing">
      <xdr:col>107</xdr:col>
      <xdr:colOff>50800</xdr:colOff>
      <xdr:row>81</xdr:row>
      <xdr:rowOff>158750</xdr:rowOff>
    </xdr:to>
    <xdr:cxnSp macro="">
      <xdr:nvCxnSpPr>
        <xdr:cNvPr id="727" name="直線コネクタ 726"/>
        <xdr:cNvCxnSpPr/>
      </xdr:nvCxnSpPr>
      <xdr:spPr>
        <a:xfrm flipV="1">
          <a:off x="19545300" y="1369060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63500</xdr:rowOff>
    </xdr:from>
    <xdr:to xmlns:xdr="http://schemas.openxmlformats.org/drawingml/2006/spreadsheetDrawing">
      <xdr:col>98</xdr:col>
      <xdr:colOff>38100</xdr:colOff>
      <xdr:row>82</xdr:row>
      <xdr:rowOff>165100</xdr:rowOff>
    </xdr:to>
    <xdr:sp macro="" textlink="">
      <xdr:nvSpPr>
        <xdr:cNvPr id="728" name="楕円 727"/>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158750</xdr:rowOff>
    </xdr:from>
    <xdr:to xmlns:xdr="http://schemas.openxmlformats.org/drawingml/2006/spreadsheetDrawing">
      <xdr:col>102</xdr:col>
      <xdr:colOff>114300</xdr:colOff>
      <xdr:row>82</xdr:row>
      <xdr:rowOff>114300</xdr:rowOff>
    </xdr:to>
    <xdr:cxnSp macro="">
      <xdr:nvCxnSpPr>
        <xdr:cNvPr id="729" name="直線コネクタ 728"/>
        <xdr:cNvCxnSpPr/>
      </xdr:nvCxnSpPr>
      <xdr:spPr>
        <a:xfrm flipV="1">
          <a:off x="18656300" y="140462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54610</xdr:rowOff>
    </xdr:from>
    <xdr:ext cx="469900" cy="257810"/>
    <xdr:sp macro="" textlink="">
      <xdr:nvSpPr>
        <xdr:cNvPr id="730" name="n_1aveValue【児童館】&#10;一人当たり面積"/>
        <xdr:cNvSpPr txBox="1"/>
      </xdr:nvSpPr>
      <xdr:spPr>
        <a:xfrm>
          <a:off x="21075650" y="1445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67310</xdr:rowOff>
    </xdr:from>
    <xdr:ext cx="468630" cy="259080"/>
    <xdr:sp macro="" textlink="">
      <xdr:nvSpPr>
        <xdr:cNvPr id="731" name="n_2aveValue【児童館】&#10;一人当たり面積"/>
        <xdr:cNvSpPr txBox="1"/>
      </xdr:nvSpPr>
      <xdr:spPr>
        <a:xfrm>
          <a:off x="20199350" y="14469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67310</xdr:rowOff>
    </xdr:from>
    <xdr:ext cx="468630" cy="259080"/>
    <xdr:sp macro="" textlink="">
      <xdr:nvSpPr>
        <xdr:cNvPr id="732" name="n_3aveValue【児童館】&#10;一人当たり面積"/>
        <xdr:cNvSpPr txBox="1"/>
      </xdr:nvSpPr>
      <xdr:spPr>
        <a:xfrm>
          <a:off x="19310350" y="14469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80010</xdr:rowOff>
    </xdr:from>
    <xdr:ext cx="468630" cy="259080"/>
    <xdr:sp macro="" textlink="">
      <xdr:nvSpPr>
        <xdr:cNvPr id="733" name="n_4aveValue【児童館】&#10;一人当たり面積"/>
        <xdr:cNvSpPr txBox="1"/>
      </xdr:nvSpPr>
      <xdr:spPr>
        <a:xfrm>
          <a:off x="18421350" y="14481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41910</xdr:rowOff>
    </xdr:from>
    <xdr:ext cx="469900" cy="257810"/>
    <xdr:sp macro="" textlink="">
      <xdr:nvSpPr>
        <xdr:cNvPr id="734" name="n_1mainValue【児童館】&#10;一人当たり面積"/>
        <xdr:cNvSpPr txBox="1"/>
      </xdr:nvSpPr>
      <xdr:spPr>
        <a:xfrm>
          <a:off x="21075650" y="13415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41910</xdr:rowOff>
    </xdr:from>
    <xdr:ext cx="468630" cy="257810"/>
    <xdr:sp macro="" textlink="">
      <xdr:nvSpPr>
        <xdr:cNvPr id="735" name="n_2mainValue【児童館】&#10;一人当たり面積"/>
        <xdr:cNvSpPr txBox="1"/>
      </xdr:nvSpPr>
      <xdr:spPr>
        <a:xfrm>
          <a:off x="20199350" y="13415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54610</xdr:rowOff>
    </xdr:from>
    <xdr:ext cx="468630" cy="257810"/>
    <xdr:sp macro="" textlink="">
      <xdr:nvSpPr>
        <xdr:cNvPr id="736" name="n_3mainValue【児童館】&#10;一人当たり面積"/>
        <xdr:cNvSpPr txBox="1"/>
      </xdr:nvSpPr>
      <xdr:spPr>
        <a:xfrm>
          <a:off x="19310350" y="13770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10160</xdr:rowOff>
    </xdr:from>
    <xdr:ext cx="468630" cy="259080"/>
    <xdr:sp macro="" textlink="">
      <xdr:nvSpPr>
        <xdr:cNvPr id="737" name="n_4mainValue【児童館】&#10;一人当たり面積"/>
        <xdr:cNvSpPr txBox="1"/>
      </xdr:nvSpPr>
      <xdr:spPr>
        <a:xfrm>
          <a:off x="18421350" y="1389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有形固定資産減価償却率は、認定こども園・幼稚園・保育園以外の類型において類似団体平均を下回った。</a:t>
          </a:r>
          <a:endParaRPr lang="ja-JP" altLang="ja-JP" sz="1400">
            <a:effectLst/>
          </a:endParaRPr>
        </a:p>
        <a:p>
          <a:r>
            <a:rPr kumimoji="1" lang="ja-JP" altLang="ja-JP" sz="1100">
              <a:solidFill>
                <a:schemeClr val="dk1"/>
              </a:solidFill>
              <a:effectLst/>
              <a:latin typeface="+mn-lt"/>
              <a:ea typeface="+mn-ea"/>
              <a:cs typeface="+mn-cs"/>
            </a:rPr>
            <a:t>特に低い減価償却率となった児童館については、総合的な児童健全育成拠点である中標津町児童センターを平成２７年に建設したことが要因である。維持管理にかかる経費の増加に留意しつつ、引き続き、子育て環境ならびに広域的な生徒児童交流の場の整備に取組んで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22,729
22,563
684.87
17,003,178
16,745,332
164,006
8,784,912
18,480,489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112395</xdr:rowOff>
    </xdr:from>
    <xdr:to xmlns:xdr="http://schemas.openxmlformats.org/drawingml/2006/spreadsheetDrawing">
      <xdr:col>24</xdr:col>
      <xdr:colOff>62865</xdr:colOff>
      <xdr:row>42</xdr:row>
      <xdr:rowOff>86360</xdr:rowOff>
    </xdr:to>
    <xdr:cxnSp macro="">
      <xdr:nvCxnSpPr>
        <xdr:cNvPr id="58" name="直線コネクタ 57"/>
        <xdr:cNvCxnSpPr/>
      </xdr:nvCxnSpPr>
      <xdr:spPr>
        <a:xfrm flipV="1">
          <a:off x="4634865" y="577024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89535</xdr:rowOff>
    </xdr:from>
    <xdr:ext cx="405130" cy="257810"/>
    <xdr:sp macro="" textlink="">
      <xdr:nvSpPr>
        <xdr:cNvPr id="59" name="【図書館】&#10;有形固定資産減価償却率最小値テキスト"/>
        <xdr:cNvSpPr txBox="1"/>
      </xdr:nvSpPr>
      <xdr:spPr>
        <a:xfrm>
          <a:off x="4673600" y="7290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86360</xdr:rowOff>
    </xdr:from>
    <xdr:to xmlns:xdr="http://schemas.openxmlformats.org/drawingml/2006/spreadsheetDrawing">
      <xdr:col>24</xdr:col>
      <xdr:colOff>152400</xdr:colOff>
      <xdr:row>42</xdr:row>
      <xdr:rowOff>86360</xdr:rowOff>
    </xdr:to>
    <xdr:cxnSp macro="">
      <xdr:nvCxnSpPr>
        <xdr:cNvPr id="60" name="直線コネクタ 59"/>
        <xdr:cNvCxnSpPr/>
      </xdr:nvCxnSpPr>
      <xdr:spPr>
        <a:xfrm>
          <a:off x="4546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59055</xdr:rowOff>
    </xdr:from>
    <xdr:ext cx="340360" cy="259080"/>
    <xdr:sp macro="" textlink="">
      <xdr:nvSpPr>
        <xdr:cNvPr id="61" name="【図書館】&#10;有形固定資産減価償却率最大値テキスト"/>
        <xdr:cNvSpPr txBox="1"/>
      </xdr:nvSpPr>
      <xdr:spPr>
        <a:xfrm>
          <a:off x="4673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112395</xdr:rowOff>
    </xdr:from>
    <xdr:to xmlns:xdr="http://schemas.openxmlformats.org/drawingml/2006/spreadsheetDrawing">
      <xdr:col>24</xdr:col>
      <xdr:colOff>152400</xdr:colOff>
      <xdr:row>33</xdr:row>
      <xdr:rowOff>112395</xdr:rowOff>
    </xdr:to>
    <xdr:cxnSp macro="">
      <xdr:nvCxnSpPr>
        <xdr:cNvPr id="62" name="直線コネクタ 61"/>
        <xdr:cNvCxnSpPr/>
      </xdr:nvCxnSpPr>
      <xdr:spPr>
        <a:xfrm>
          <a:off x="4546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139700</xdr:rowOff>
    </xdr:from>
    <xdr:ext cx="405130" cy="259080"/>
    <xdr:sp macro="" textlink="">
      <xdr:nvSpPr>
        <xdr:cNvPr id="63" name="【図書館】&#10;有形固定資産減価償却率平均値テキスト"/>
        <xdr:cNvSpPr txBox="1"/>
      </xdr:nvSpPr>
      <xdr:spPr>
        <a:xfrm>
          <a:off x="4673600" y="631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80645</xdr:rowOff>
    </xdr:from>
    <xdr:to xmlns:xdr="http://schemas.openxmlformats.org/drawingml/2006/spreadsheetDrawing">
      <xdr:col>20</xdr:col>
      <xdr:colOff>38100</xdr:colOff>
      <xdr:row>38</xdr:row>
      <xdr:rowOff>10795</xdr:rowOff>
    </xdr:to>
    <xdr:sp macro="" textlink="">
      <xdr:nvSpPr>
        <xdr:cNvPr id="65" name="フローチャート: 判断 64"/>
        <xdr:cNvSpPr/>
      </xdr:nvSpPr>
      <xdr:spPr>
        <a:xfrm>
          <a:off x="3746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41910</xdr:rowOff>
    </xdr:from>
    <xdr:to xmlns:xdr="http://schemas.openxmlformats.org/drawingml/2006/spreadsheetDrawing">
      <xdr:col>15</xdr:col>
      <xdr:colOff>101600</xdr:colOff>
      <xdr:row>37</xdr:row>
      <xdr:rowOff>143510</xdr:rowOff>
    </xdr:to>
    <xdr:sp macro="" textlink="">
      <xdr:nvSpPr>
        <xdr:cNvPr id="66" name="フローチャート: 判断 65"/>
        <xdr:cNvSpPr/>
      </xdr:nvSpPr>
      <xdr:spPr>
        <a:xfrm>
          <a:off x="2857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67" name="フローチャート: 判断 66"/>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8890</xdr:rowOff>
    </xdr:from>
    <xdr:to xmlns:xdr="http://schemas.openxmlformats.org/drawingml/2006/spreadsheetDrawing">
      <xdr:col>6</xdr:col>
      <xdr:colOff>38100</xdr:colOff>
      <xdr:row>37</xdr:row>
      <xdr:rowOff>110490</xdr:rowOff>
    </xdr:to>
    <xdr:sp macro="" textlink="">
      <xdr:nvSpPr>
        <xdr:cNvPr id="68" name="フローチャート: 判断 67"/>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100330</xdr:rowOff>
    </xdr:from>
    <xdr:to xmlns:xdr="http://schemas.openxmlformats.org/drawingml/2006/spreadsheetDrawing">
      <xdr:col>24</xdr:col>
      <xdr:colOff>114300</xdr:colOff>
      <xdr:row>39</xdr:row>
      <xdr:rowOff>30480</xdr:rowOff>
    </xdr:to>
    <xdr:sp macro="" textlink="">
      <xdr:nvSpPr>
        <xdr:cNvPr id="74" name="楕円 73"/>
        <xdr:cNvSpPr/>
      </xdr:nvSpPr>
      <xdr:spPr>
        <a:xfrm>
          <a:off x="4584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78740</xdr:rowOff>
    </xdr:from>
    <xdr:ext cx="405130" cy="259080"/>
    <xdr:sp macro="" textlink="">
      <xdr:nvSpPr>
        <xdr:cNvPr id="75" name="【図書館】&#10;有形固定資産減価償却率該当値テキスト"/>
        <xdr:cNvSpPr txBox="1"/>
      </xdr:nvSpPr>
      <xdr:spPr>
        <a:xfrm>
          <a:off x="4673600" y="659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64770</xdr:rowOff>
    </xdr:from>
    <xdr:to xmlns:xdr="http://schemas.openxmlformats.org/drawingml/2006/spreadsheetDrawing">
      <xdr:col>20</xdr:col>
      <xdr:colOff>38100</xdr:colOff>
      <xdr:row>38</xdr:row>
      <xdr:rowOff>166370</xdr:rowOff>
    </xdr:to>
    <xdr:sp macro="" textlink="">
      <xdr:nvSpPr>
        <xdr:cNvPr id="76" name="楕円 75"/>
        <xdr:cNvSpPr/>
      </xdr:nvSpPr>
      <xdr:spPr>
        <a:xfrm>
          <a:off x="3746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115570</xdr:rowOff>
    </xdr:from>
    <xdr:to xmlns:xdr="http://schemas.openxmlformats.org/drawingml/2006/spreadsheetDrawing">
      <xdr:col>24</xdr:col>
      <xdr:colOff>63500</xdr:colOff>
      <xdr:row>38</xdr:row>
      <xdr:rowOff>151130</xdr:rowOff>
    </xdr:to>
    <xdr:cxnSp macro="">
      <xdr:nvCxnSpPr>
        <xdr:cNvPr id="77" name="直線コネクタ 76"/>
        <xdr:cNvCxnSpPr/>
      </xdr:nvCxnSpPr>
      <xdr:spPr>
        <a:xfrm>
          <a:off x="3797300" y="66306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29210</xdr:rowOff>
    </xdr:from>
    <xdr:to xmlns:xdr="http://schemas.openxmlformats.org/drawingml/2006/spreadsheetDrawing">
      <xdr:col>15</xdr:col>
      <xdr:colOff>101600</xdr:colOff>
      <xdr:row>38</xdr:row>
      <xdr:rowOff>130175</xdr:rowOff>
    </xdr:to>
    <xdr:sp macro="" textlink="">
      <xdr:nvSpPr>
        <xdr:cNvPr id="78" name="楕円 77"/>
        <xdr:cNvSpPr/>
      </xdr:nvSpPr>
      <xdr:spPr>
        <a:xfrm>
          <a:off x="2857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79375</xdr:rowOff>
    </xdr:from>
    <xdr:to xmlns:xdr="http://schemas.openxmlformats.org/drawingml/2006/spreadsheetDrawing">
      <xdr:col>19</xdr:col>
      <xdr:colOff>177800</xdr:colOff>
      <xdr:row>38</xdr:row>
      <xdr:rowOff>115570</xdr:rowOff>
    </xdr:to>
    <xdr:cxnSp macro="">
      <xdr:nvCxnSpPr>
        <xdr:cNvPr id="79" name="直線コネクタ 78"/>
        <xdr:cNvCxnSpPr/>
      </xdr:nvCxnSpPr>
      <xdr:spPr>
        <a:xfrm>
          <a:off x="2908300" y="65944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164465</xdr:rowOff>
    </xdr:from>
    <xdr:to xmlns:xdr="http://schemas.openxmlformats.org/drawingml/2006/spreadsheetDrawing">
      <xdr:col>10</xdr:col>
      <xdr:colOff>165100</xdr:colOff>
      <xdr:row>38</xdr:row>
      <xdr:rowOff>94615</xdr:rowOff>
    </xdr:to>
    <xdr:sp macro="" textlink="">
      <xdr:nvSpPr>
        <xdr:cNvPr id="80" name="楕円 79"/>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43815</xdr:rowOff>
    </xdr:from>
    <xdr:to xmlns:xdr="http://schemas.openxmlformats.org/drawingml/2006/spreadsheetDrawing">
      <xdr:col>15</xdr:col>
      <xdr:colOff>50800</xdr:colOff>
      <xdr:row>38</xdr:row>
      <xdr:rowOff>79375</xdr:rowOff>
    </xdr:to>
    <xdr:cxnSp macro="">
      <xdr:nvCxnSpPr>
        <xdr:cNvPr id="81" name="直線コネクタ 80"/>
        <xdr:cNvCxnSpPr/>
      </xdr:nvCxnSpPr>
      <xdr:spPr>
        <a:xfrm>
          <a:off x="2019300" y="65589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128270</xdr:rowOff>
    </xdr:from>
    <xdr:to xmlns:xdr="http://schemas.openxmlformats.org/drawingml/2006/spreadsheetDrawing">
      <xdr:col>6</xdr:col>
      <xdr:colOff>38100</xdr:colOff>
      <xdr:row>38</xdr:row>
      <xdr:rowOff>58420</xdr:rowOff>
    </xdr:to>
    <xdr:sp macro="" textlink="">
      <xdr:nvSpPr>
        <xdr:cNvPr id="82" name="楕円 81"/>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7620</xdr:rowOff>
    </xdr:from>
    <xdr:to xmlns:xdr="http://schemas.openxmlformats.org/drawingml/2006/spreadsheetDrawing">
      <xdr:col>10</xdr:col>
      <xdr:colOff>114300</xdr:colOff>
      <xdr:row>38</xdr:row>
      <xdr:rowOff>43815</xdr:rowOff>
    </xdr:to>
    <xdr:cxnSp macro="">
      <xdr:nvCxnSpPr>
        <xdr:cNvPr id="83" name="直線コネクタ 82"/>
        <xdr:cNvCxnSpPr/>
      </xdr:nvCxnSpPr>
      <xdr:spPr>
        <a:xfrm>
          <a:off x="1130300" y="65227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27305</xdr:rowOff>
    </xdr:from>
    <xdr:ext cx="405130" cy="259080"/>
    <xdr:sp macro="" textlink="">
      <xdr:nvSpPr>
        <xdr:cNvPr id="84" name="n_1aveValue【図書館】&#10;有形固定資産減価償却率"/>
        <xdr:cNvSpPr txBox="1"/>
      </xdr:nvSpPr>
      <xdr:spPr>
        <a:xfrm>
          <a:off x="3582035" y="619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160020</xdr:rowOff>
    </xdr:from>
    <xdr:ext cx="403860" cy="259080"/>
    <xdr:sp macro="" textlink="">
      <xdr:nvSpPr>
        <xdr:cNvPr id="85" name="n_2aveValue【図書館】&#10;有形固定資産減価償却率"/>
        <xdr:cNvSpPr txBox="1"/>
      </xdr:nvSpPr>
      <xdr:spPr>
        <a:xfrm>
          <a:off x="2705735" y="6160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133985</xdr:rowOff>
    </xdr:from>
    <xdr:ext cx="403860" cy="257810"/>
    <xdr:sp macro="" textlink="">
      <xdr:nvSpPr>
        <xdr:cNvPr id="86" name="n_3aveValue【図書館】&#10;有形固定資産減価償却率"/>
        <xdr:cNvSpPr txBox="1"/>
      </xdr:nvSpPr>
      <xdr:spPr>
        <a:xfrm>
          <a:off x="1816735" y="6134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127000</xdr:rowOff>
    </xdr:from>
    <xdr:ext cx="403860" cy="259080"/>
    <xdr:sp macro="" textlink="">
      <xdr:nvSpPr>
        <xdr:cNvPr id="87" name="n_4aveValue【図書館】&#10;有形固定資産減価償却率"/>
        <xdr:cNvSpPr txBox="1"/>
      </xdr:nvSpPr>
      <xdr:spPr>
        <a:xfrm>
          <a:off x="927735" y="6127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157480</xdr:rowOff>
    </xdr:from>
    <xdr:ext cx="405130" cy="257810"/>
    <xdr:sp macro="" textlink="">
      <xdr:nvSpPr>
        <xdr:cNvPr id="88" name="n_1mainValue【図書館】&#10;有形固定資産減価償却率"/>
        <xdr:cNvSpPr txBox="1"/>
      </xdr:nvSpPr>
      <xdr:spPr>
        <a:xfrm>
          <a:off x="3582035" y="6672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121285</xdr:rowOff>
    </xdr:from>
    <xdr:ext cx="403860" cy="257810"/>
    <xdr:sp macro="" textlink="">
      <xdr:nvSpPr>
        <xdr:cNvPr id="89" name="n_2mainValue【図書館】&#10;有形固定資産減価償却率"/>
        <xdr:cNvSpPr txBox="1"/>
      </xdr:nvSpPr>
      <xdr:spPr>
        <a:xfrm>
          <a:off x="2705735" y="6636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86360</xdr:rowOff>
    </xdr:from>
    <xdr:ext cx="403860" cy="257810"/>
    <xdr:sp macro="" textlink="">
      <xdr:nvSpPr>
        <xdr:cNvPr id="90" name="n_3mainValue【図書館】&#10;有形固定資産減価償却率"/>
        <xdr:cNvSpPr txBox="1"/>
      </xdr:nvSpPr>
      <xdr:spPr>
        <a:xfrm>
          <a:off x="1816735" y="6601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49530</xdr:rowOff>
    </xdr:from>
    <xdr:ext cx="403860" cy="259080"/>
    <xdr:sp macro="" textlink="">
      <xdr:nvSpPr>
        <xdr:cNvPr id="91" name="n_4mainValue【図書館】&#10;有形固定資産減価償却率"/>
        <xdr:cNvSpPr txBox="1"/>
      </xdr:nvSpPr>
      <xdr:spPr>
        <a:xfrm>
          <a:off x="927735" y="656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110490</xdr:rowOff>
    </xdr:from>
    <xdr:to xmlns:xdr="http://schemas.openxmlformats.org/drawingml/2006/spreadsheetDrawing">
      <xdr:col>54</xdr:col>
      <xdr:colOff>189865</xdr:colOff>
      <xdr:row>42</xdr:row>
      <xdr:rowOff>7620</xdr:rowOff>
    </xdr:to>
    <xdr:cxnSp macro="">
      <xdr:nvCxnSpPr>
        <xdr:cNvPr id="115" name="直線コネクタ 114"/>
        <xdr:cNvCxnSpPr/>
      </xdr:nvCxnSpPr>
      <xdr:spPr>
        <a:xfrm flipV="1">
          <a:off x="10476865" y="593979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11430</xdr:rowOff>
    </xdr:from>
    <xdr:ext cx="469900" cy="259080"/>
    <xdr:sp macro="" textlink="">
      <xdr:nvSpPr>
        <xdr:cNvPr id="116" name="【図書館】&#10;一人当たり面積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7620</xdr:rowOff>
    </xdr:from>
    <xdr:to xmlns:xdr="http://schemas.openxmlformats.org/drawingml/2006/spreadsheetDrawing">
      <xdr:col>55</xdr:col>
      <xdr:colOff>88900</xdr:colOff>
      <xdr:row>42</xdr:row>
      <xdr:rowOff>7620</xdr:rowOff>
    </xdr:to>
    <xdr:cxnSp macro="">
      <xdr:nvCxnSpPr>
        <xdr:cNvPr id="117" name="直線コネクタ 116"/>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57150</xdr:rowOff>
    </xdr:from>
    <xdr:ext cx="469900" cy="259080"/>
    <xdr:sp macro="" textlink="">
      <xdr:nvSpPr>
        <xdr:cNvPr id="118" name="【図書館】&#10;一人当たり面積最大値テキスト"/>
        <xdr:cNvSpPr txBox="1"/>
      </xdr:nvSpPr>
      <xdr:spPr>
        <a:xfrm>
          <a:off x="10515600" y="571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110490</xdr:rowOff>
    </xdr:from>
    <xdr:to xmlns:xdr="http://schemas.openxmlformats.org/drawingml/2006/spreadsheetDrawing">
      <xdr:col>55</xdr:col>
      <xdr:colOff>88900</xdr:colOff>
      <xdr:row>34</xdr:row>
      <xdr:rowOff>110490</xdr:rowOff>
    </xdr:to>
    <xdr:cxnSp macro="">
      <xdr:nvCxnSpPr>
        <xdr:cNvPr id="119" name="直線コネクタ 118"/>
        <xdr:cNvCxnSpPr/>
      </xdr:nvCxnSpPr>
      <xdr:spPr>
        <a:xfrm>
          <a:off x="10388600" y="59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105410</xdr:rowOff>
    </xdr:from>
    <xdr:ext cx="469900" cy="259080"/>
    <xdr:sp macro="" textlink="">
      <xdr:nvSpPr>
        <xdr:cNvPr id="120" name="【図書館】&#10;一人当たり面積平均値テキスト"/>
        <xdr:cNvSpPr txBox="1"/>
      </xdr:nvSpPr>
      <xdr:spPr>
        <a:xfrm>
          <a:off x="10515600" y="6791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82550</xdr:rowOff>
    </xdr:from>
    <xdr:to xmlns:xdr="http://schemas.openxmlformats.org/drawingml/2006/spreadsheetDrawing">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90170</xdr:rowOff>
    </xdr:from>
    <xdr:to xmlns:xdr="http://schemas.openxmlformats.org/drawingml/2006/spreadsheetDrawing">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113030</xdr:rowOff>
    </xdr:from>
    <xdr:to xmlns:xdr="http://schemas.openxmlformats.org/drawingml/2006/spreadsheetDrawing">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170180</xdr:rowOff>
    </xdr:from>
    <xdr:to xmlns:xdr="http://schemas.openxmlformats.org/drawingml/2006/spreadsheetDrawing">
      <xdr:col>55</xdr:col>
      <xdr:colOff>50800</xdr:colOff>
      <xdr:row>41</xdr:row>
      <xdr:rowOff>100330</xdr:rowOff>
    </xdr:to>
    <xdr:sp macro="" textlink="">
      <xdr:nvSpPr>
        <xdr:cNvPr id="131" name="楕円 130"/>
        <xdr:cNvSpPr/>
      </xdr:nvSpPr>
      <xdr:spPr>
        <a:xfrm>
          <a:off x="10426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148590</xdr:rowOff>
    </xdr:from>
    <xdr:ext cx="469900" cy="259080"/>
    <xdr:sp macro="" textlink="">
      <xdr:nvSpPr>
        <xdr:cNvPr id="132" name="【図書館】&#10;一人当たり面積該当値テキスト"/>
        <xdr:cNvSpPr txBox="1"/>
      </xdr:nvSpPr>
      <xdr:spPr>
        <a:xfrm>
          <a:off x="10515600" y="700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170180</xdr:rowOff>
    </xdr:from>
    <xdr:to xmlns:xdr="http://schemas.openxmlformats.org/drawingml/2006/spreadsheetDrawing">
      <xdr:col>50</xdr:col>
      <xdr:colOff>165100</xdr:colOff>
      <xdr:row>41</xdr:row>
      <xdr:rowOff>100330</xdr:rowOff>
    </xdr:to>
    <xdr:sp macro="" textlink="">
      <xdr:nvSpPr>
        <xdr:cNvPr id="133" name="楕円 132"/>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49530</xdr:rowOff>
    </xdr:from>
    <xdr:to xmlns:xdr="http://schemas.openxmlformats.org/drawingml/2006/spreadsheetDrawing">
      <xdr:col>55</xdr:col>
      <xdr:colOff>0</xdr:colOff>
      <xdr:row>41</xdr:row>
      <xdr:rowOff>49530</xdr:rowOff>
    </xdr:to>
    <xdr:cxnSp macro="">
      <xdr:nvCxnSpPr>
        <xdr:cNvPr id="134" name="直線コネクタ 133"/>
        <xdr:cNvCxnSpPr/>
      </xdr:nvCxnSpPr>
      <xdr:spPr>
        <a:xfrm>
          <a:off x="9639300" y="707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2540</xdr:rowOff>
    </xdr:from>
    <xdr:to xmlns:xdr="http://schemas.openxmlformats.org/drawingml/2006/spreadsheetDrawing">
      <xdr:col>46</xdr:col>
      <xdr:colOff>38100</xdr:colOff>
      <xdr:row>41</xdr:row>
      <xdr:rowOff>104140</xdr:rowOff>
    </xdr:to>
    <xdr:sp macro="" textlink="">
      <xdr:nvSpPr>
        <xdr:cNvPr id="135" name="楕円 134"/>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49530</xdr:rowOff>
    </xdr:from>
    <xdr:to xmlns:xdr="http://schemas.openxmlformats.org/drawingml/2006/spreadsheetDrawing">
      <xdr:col>50</xdr:col>
      <xdr:colOff>114300</xdr:colOff>
      <xdr:row>41</xdr:row>
      <xdr:rowOff>53340</xdr:rowOff>
    </xdr:to>
    <xdr:cxnSp macro="">
      <xdr:nvCxnSpPr>
        <xdr:cNvPr id="136" name="直線コネクタ 135"/>
        <xdr:cNvCxnSpPr/>
      </xdr:nvCxnSpPr>
      <xdr:spPr>
        <a:xfrm flipV="1">
          <a:off x="8750300" y="7078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2540</xdr:rowOff>
    </xdr:from>
    <xdr:to xmlns:xdr="http://schemas.openxmlformats.org/drawingml/2006/spreadsheetDrawing">
      <xdr:col>41</xdr:col>
      <xdr:colOff>101600</xdr:colOff>
      <xdr:row>41</xdr:row>
      <xdr:rowOff>104140</xdr:rowOff>
    </xdr:to>
    <xdr:sp macro="" textlink="">
      <xdr:nvSpPr>
        <xdr:cNvPr id="137" name="楕円 136"/>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53340</xdr:rowOff>
    </xdr:from>
    <xdr:to xmlns:xdr="http://schemas.openxmlformats.org/drawingml/2006/spreadsheetDrawing">
      <xdr:col>45</xdr:col>
      <xdr:colOff>177800</xdr:colOff>
      <xdr:row>41</xdr:row>
      <xdr:rowOff>53340</xdr:rowOff>
    </xdr:to>
    <xdr:cxnSp macro="">
      <xdr:nvCxnSpPr>
        <xdr:cNvPr id="138" name="直線コネクタ 137"/>
        <xdr:cNvCxnSpPr/>
      </xdr:nvCxnSpPr>
      <xdr:spPr>
        <a:xfrm>
          <a:off x="7861300" y="708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2540</xdr:rowOff>
    </xdr:from>
    <xdr:to xmlns:xdr="http://schemas.openxmlformats.org/drawingml/2006/spreadsheetDrawing">
      <xdr:col>36</xdr:col>
      <xdr:colOff>165100</xdr:colOff>
      <xdr:row>41</xdr:row>
      <xdr:rowOff>104140</xdr:rowOff>
    </xdr:to>
    <xdr:sp macro="" textlink="">
      <xdr:nvSpPr>
        <xdr:cNvPr id="139" name="楕円 138"/>
        <xdr:cNvSpPr/>
      </xdr:nvSpPr>
      <xdr:spPr>
        <a:xfrm>
          <a:off x="692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53340</xdr:rowOff>
    </xdr:from>
    <xdr:to xmlns:xdr="http://schemas.openxmlformats.org/drawingml/2006/spreadsheetDrawing">
      <xdr:col>41</xdr:col>
      <xdr:colOff>50800</xdr:colOff>
      <xdr:row>41</xdr:row>
      <xdr:rowOff>53340</xdr:rowOff>
    </xdr:to>
    <xdr:cxnSp macro="">
      <xdr:nvCxnSpPr>
        <xdr:cNvPr id="140" name="直線コネクタ 139"/>
        <xdr:cNvCxnSpPr/>
      </xdr:nvCxnSpPr>
      <xdr:spPr>
        <a:xfrm>
          <a:off x="6972300" y="708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41"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36830</xdr:rowOff>
    </xdr:from>
    <xdr:ext cx="468630" cy="259080"/>
    <xdr:sp macro="" textlink="">
      <xdr:nvSpPr>
        <xdr:cNvPr id="142" name="n_2aveValue【図書館】&#10;一人当たり面積"/>
        <xdr:cNvSpPr txBox="1"/>
      </xdr:nvSpPr>
      <xdr:spPr>
        <a:xfrm>
          <a:off x="8515350" y="6723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48260</xdr:rowOff>
    </xdr:from>
    <xdr:ext cx="468630" cy="259080"/>
    <xdr:sp macro="" textlink="">
      <xdr:nvSpPr>
        <xdr:cNvPr id="143" name="n_3aveValue【図書館】&#10;一人当たり面積"/>
        <xdr:cNvSpPr txBox="1"/>
      </xdr:nvSpPr>
      <xdr:spPr>
        <a:xfrm>
          <a:off x="7626350" y="673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59690</xdr:rowOff>
    </xdr:from>
    <xdr:ext cx="468630" cy="259080"/>
    <xdr:sp macro="" textlink="">
      <xdr:nvSpPr>
        <xdr:cNvPr id="144" name="n_4aveValue【図書館】&#10;一人当たり面積"/>
        <xdr:cNvSpPr txBox="1"/>
      </xdr:nvSpPr>
      <xdr:spPr>
        <a:xfrm>
          <a:off x="6737350" y="6746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91440</xdr:rowOff>
    </xdr:from>
    <xdr:ext cx="469900" cy="259080"/>
    <xdr:sp macro="" textlink="">
      <xdr:nvSpPr>
        <xdr:cNvPr id="145" name="n_1mainValue【図書館】&#10;一人当たり面積"/>
        <xdr:cNvSpPr txBox="1"/>
      </xdr:nvSpPr>
      <xdr:spPr>
        <a:xfrm>
          <a:off x="939165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95250</xdr:rowOff>
    </xdr:from>
    <xdr:ext cx="468630" cy="259080"/>
    <xdr:sp macro="" textlink="">
      <xdr:nvSpPr>
        <xdr:cNvPr id="146" name="n_2mainValue【図書館】&#10;一人当たり面積"/>
        <xdr:cNvSpPr txBox="1"/>
      </xdr:nvSpPr>
      <xdr:spPr>
        <a:xfrm>
          <a:off x="8515350" y="7124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95250</xdr:rowOff>
    </xdr:from>
    <xdr:ext cx="468630" cy="259080"/>
    <xdr:sp macro="" textlink="">
      <xdr:nvSpPr>
        <xdr:cNvPr id="147" name="n_3mainValue【図書館】&#10;一人当たり面積"/>
        <xdr:cNvSpPr txBox="1"/>
      </xdr:nvSpPr>
      <xdr:spPr>
        <a:xfrm>
          <a:off x="7626350" y="7124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95250</xdr:rowOff>
    </xdr:from>
    <xdr:ext cx="468630" cy="259080"/>
    <xdr:sp macro="" textlink="">
      <xdr:nvSpPr>
        <xdr:cNvPr id="148" name="n_4mainValue【図書館】&#10;一人当たり面積"/>
        <xdr:cNvSpPr txBox="1"/>
      </xdr:nvSpPr>
      <xdr:spPr>
        <a:xfrm>
          <a:off x="6737350" y="7124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1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340360" cy="259080"/>
    <xdr:sp macro="" textlink="">
      <xdr:nvSpPr>
        <xdr:cNvPr id="177" name="【体育館・プール】&#10;有形固定資産減価償却率最大値テキスト"/>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178" name="直線コネクタ 177"/>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7620</xdr:rowOff>
    </xdr:from>
    <xdr:ext cx="405130" cy="257810"/>
    <xdr:sp macro="" textlink="">
      <xdr:nvSpPr>
        <xdr:cNvPr id="179" name="【体育館・プール】&#10;有形固定資産減価償却率平均値テキスト"/>
        <xdr:cNvSpPr txBox="1"/>
      </xdr:nvSpPr>
      <xdr:spPr>
        <a:xfrm>
          <a:off x="4673600" y="104660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29210</xdr:rowOff>
    </xdr:from>
    <xdr:to xmlns:xdr="http://schemas.openxmlformats.org/drawingml/2006/spreadsheetDrawing">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26035</xdr:rowOff>
    </xdr:from>
    <xdr:to xmlns:xdr="http://schemas.openxmlformats.org/drawingml/2006/spreadsheetDrawing">
      <xdr:col>20</xdr:col>
      <xdr:colOff>38100</xdr:colOff>
      <xdr:row>61</xdr:row>
      <xdr:rowOff>127635</xdr:rowOff>
    </xdr:to>
    <xdr:sp macro="" textlink="">
      <xdr:nvSpPr>
        <xdr:cNvPr id="181" name="フローチャート: 判断 180"/>
        <xdr:cNvSpPr/>
      </xdr:nvSpPr>
      <xdr:spPr>
        <a:xfrm>
          <a:off x="37465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14605</xdr:rowOff>
    </xdr:from>
    <xdr:to xmlns:xdr="http://schemas.openxmlformats.org/drawingml/2006/spreadsheetDrawing">
      <xdr:col>15</xdr:col>
      <xdr:colOff>101600</xdr:colOff>
      <xdr:row>61</xdr:row>
      <xdr:rowOff>116205</xdr:rowOff>
    </xdr:to>
    <xdr:sp macro="" textlink="">
      <xdr:nvSpPr>
        <xdr:cNvPr id="182" name="フローチャート: 判断 181"/>
        <xdr:cNvSpPr/>
      </xdr:nvSpPr>
      <xdr:spPr>
        <a:xfrm>
          <a:off x="2857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171450</xdr:rowOff>
    </xdr:from>
    <xdr:to xmlns:xdr="http://schemas.openxmlformats.org/drawingml/2006/spreadsheetDrawing">
      <xdr:col>10</xdr:col>
      <xdr:colOff>165100</xdr:colOff>
      <xdr:row>61</xdr:row>
      <xdr:rowOff>101600</xdr:rowOff>
    </xdr:to>
    <xdr:sp macro="" textlink="">
      <xdr:nvSpPr>
        <xdr:cNvPr id="183" name="フローチャート: 判断 182"/>
        <xdr:cNvSpPr/>
      </xdr:nvSpPr>
      <xdr:spPr>
        <a:xfrm>
          <a:off x="1968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148590</xdr:rowOff>
    </xdr:from>
    <xdr:to xmlns:xdr="http://schemas.openxmlformats.org/drawingml/2006/spreadsheetDrawing">
      <xdr:col>6</xdr:col>
      <xdr:colOff>38100</xdr:colOff>
      <xdr:row>61</xdr:row>
      <xdr:rowOff>78740</xdr:rowOff>
    </xdr:to>
    <xdr:sp macro="" textlink="">
      <xdr:nvSpPr>
        <xdr:cNvPr id="184" name="フローチャート: 判断 183"/>
        <xdr:cNvSpPr/>
      </xdr:nvSpPr>
      <xdr:spPr>
        <a:xfrm>
          <a:off x="1079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133985</xdr:rowOff>
    </xdr:from>
    <xdr:to xmlns:xdr="http://schemas.openxmlformats.org/drawingml/2006/spreadsheetDrawing">
      <xdr:col>24</xdr:col>
      <xdr:colOff>114300</xdr:colOff>
      <xdr:row>58</xdr:row>
      <xdr:rowOff>64135</xdr:rowOff>
    </xdr:to>
    <xdr:sp macro="" textlink="">
      <xdr:nvSpPr>
        <xdr:cNvPr id="190" name="楕円 189"/>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156845</xdr:rowOff>
    </xdr:from>
    <xdr:ext cx="405130" cy="257810"/>
    <xdr:sp macro="" textlink="">
      <xdr:nvSpPr>
        <xdr:cNvPr id="191" name="【体育館・プール】&#10;有形固定資産減価償却率該当値テキスト"/>
        <xdr:cNvSpPr txBox="1"/>
      </xdr:nvSpPr>
      <xdr:spPr>
        <a:xfrm>
          <a:off x="4673600" y="97580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83185</xdr:rowOff>
    </xdr:from>
    <xdr:to xmlns:xdr="http://schemas.openxmlformats.org/drawingml/2006/spreadsheetDrawing">
      <xdr:col>20</xdr:col>
      <xdr:colOff>38100</xdr:colOff>
      <xdr:row>58</xdr:row>
      <xdr:rowOff>13335</xdr:rowOff>
    </xdr:to>
    <xdr:sp macro="" textlink="">
      <xdr:nvSpPr>
        <xdr:cNvPr id="192" name="楕円 191"/>
        <xdr:cNvSpPr/>
      </xdr:nvSpPr>
      <xdr:spPr>
        <a:xfrm>
          <a:off x="3746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133985</xdr:rowOff>
    </xdr:from>
    <xdr:to xmlns:xdr="http://schemas.openxmlformats.org/drawingml/2006/spreadsheetDrawing">
      <xdr:col>24</xdr:col>
      <xdr:colOff>63500</xdr:colOff>
      <xdr:row>58</xdr:row>
      <xdr:rowOff>13335</xdr:rowOff>
    </xdr:to>
    <xdr:cxnSp macro="">
      <xdr:nvCxnSpPr>
        <xdr:cNvPr id="193" name="直線コネクタ 192"/>
        <xdr:cNvCxnSpPr/>
      </xdr:nvCxnSpPr>
      <xdr:spPr>
        <a:xfrm>
          <a:off x="3797300" y="990663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94" name="楕円 193"/>
        <xdr:cNvSpPr/>
      </xdr:nvSpPr>
      <xdr:spPr>
        <a:xfrm>
          <a:off x="2857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83185</xdr:rowOff>
    </xdr:from>
    <xdr:to xmlns:xdr="http://schemas.openxmlformats.org/drawingml/2006/spreadsheetDrawing">
      <xdr:col>19</xdr:col>
      <xdr:colOff>177800</xdr:colOff>
      <xdr:row>57</xdr:row>
      <xdr:rowOff>133985</xdr:rowOff>
    </xdr:to>
    <xdr:cxnSp macro="">
      <xdr:nvCxnSpPr>
        <xdr:cNvPr id="195" name="直線コネクタ 194"/>
        <xdr:cNvCxnSpPr/>
      </xdr:nvCxnSpPr>
      <xdr:spPr>
        <a:xfrm>
          <a:off x="2908300" y="98558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153035</xdr:rowOff>
    </xdr:from>
    <xdr:to xmlns:xdr="http://schemas.openxmlformats.org/drawingml/2006/spreadsheetDrawing">
      <xdr:col>10</xdr:col>
      <xdr:colOff>165100</xdr:colOff>
      <xdr:row>57</xdr:row>
      <xdr:rowOff>83185</xdr:rowOff>
    </xdr:to>
    <xdr:sp macro="" textlink="">
      <xdr:nvSpPr>
        <xdr:cNvPr id="196" name="楕円 195"/>
        <xdr:cNvSpPr/>
      </xdr:nvSpPr>
      <xdr:spPr>
        <a:xfrm>
          <a:off x="1968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32385</xdr:rowOff>
    </xdr:from>
    <xdr:to xmlns:xdr="http://schemas.openxmlformats.org/drawingml/2006/spreadsheetDrawing">
      <xdr:col>15</xdr:col>
      <xdr:colOff>50800</xdr:colOff>
      <xdr:row>57</xdr:row>
      <xdr:rowOff>83185</xdr:rowOff>
    </xdr:to>
    <xdr:cxnSp macro="">
      <xdr:nvCxnSpPr>
        <xdr:cNvPr id="197" name="直線コネクタ 196"/>
        <xdr:cNvCxnSpPr/>
      </xdr:nvCxnSpPr>
      <xdr:spPr>
        <a:xfrm>
          <a:off x="2019300" y="98050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100965</xdr:rowOff>
    </xdr:from>
    <xdr:to xmlns:xdr="http://schemas.openxmlformats.org/drawingml/2006/spreadsheetDrawing">
      <xdr:col>6</xdr:col>
      <xdr:colOff>38100</xdr:colOff>
      <xdr:row>57</xdr:row>
      <xdr:rowOff>31115</xdr:rowOff>
    </xdr:to>
    <xdr:sp macro="" textlink="">
      <xdr:nvSpPr>
        <xdr:cNvPr id="198" name="楕円 197"/>
        <xdr:cNvSpPr/>
      </xdr:nvSpPr>
      <xdr:spPr>
        <a:xfrm>
          <a:off x="1079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56</xdr:row>
      <xdr:rowOff>151765</xdr:rowOff>
    </xdr:from>
    <xdr:to xmlns:xdr="http://schemas.openxmlformats.org/drawingml/2006/spreadsheetDrawing">
      <xdr:col>10</xdr:col>
      <xdr:colOff>114300</xdr:colOff>
      <xdr:row>57</xdr:row>
      <xdr:rowOff>32385</xdr:rowOff>
    </xdr:to>
    <xdr:cxnSp macro="">
      <xdr:nvCxnSpPr>
        <xdr:cNvPr id="199" name="直線コネクタ 198"/>
        <xdr:cNvCxnSpPr/>
      </xdr:nvCxnSpPr>
      <xdr:spPr>
        <a:xfrm>
          <a:off x="1130300" y="975296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118745</xdr:rowOff>
    </xdr:from>
    <xdr:ext cx="405130" cy="259080"/>
    <xdr:sp macro="" textlink="">
      <xdr:nvSpPr>
        <xdr:cNvPr id="200" name="n_1aveValue【体育館・プール】&#10;有形固定資産減価償却率"/>
        <xdr:cNvSpPr txBox="1"/>
      </xdr:nvSpPr>
      <xdr:spPr>
        <a:xfrm>
          <a:off x="3582035" y="10577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107315</xdr:rowOff>
    </xdr:from>
    <xdr:ext cx="403860" cy="259080"/>
    <xdr:sp macro="" textlink="">
      <xdr:nvSpPr>
        <xdr:cNvPr id="201" name="n_2aveValue【体育館・プール】&#10;有形固定資産減価償却率"/>
        <xdr:cNvSpPr txBox="1"/>
      </xdr:nvSpPr>
      <xdr:spPr>
        <a:xfrm>
          <a:off x="2705735" y="10565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92710</xdr:rowOff>
    </xdr:from>
    <xdr:ext cx="403860" cy="259080"/>
    <xdr:sp macro="" textlink="">
      <xdr:nvSpPr>
        <xdr:cNvPr id="202" name="n_3aveValue【体育館・プール】&#10;有形固定資産減価償却率"/>
        <xdr:cNvSpPr txBox="1"/>
      </xdr:nvSpPr>
      <xdr:spPr>
        <a:xfrm>
          <a:off x="1816735" y="10551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69850</xdr:rowOff>
    </xdr:from>
    <xdr:ext cx="403860" cy="259080"/>
    <xdr:sp macro="" textlink="">
      <xdr:nvSpPr>
        <xdr:cNvPr id="203" name="n_4aveValue【体育館・プール】&#10;有形固定資産減価償却率"/>
        <xdr:cNvSpPr txBox="1"/>
      </xdr:nvSpPr>
      <xdr:spPr>
        <a:xfrm>
          <a:off x="927735" y="10528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29845</xdr:rowOff>
    </xdr:from>
    <xdr:ext cx="405130" cy="257810"/>
    <xdr:sp macro="" textlink="">
      <xdr:nvSpPr>
        <xdr:cNvPr id="204" name="n_1mainValue【体育館・プール】&#10;有形固定資産減価償却率"/>
        <xdr:cNvSpPr txBox="1"/>
      </xdr:nvSpPr>
      <xdr:spPr>
        <a:xfrm>
          <a:off x="3582035" y="96310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150495</xdr:rowOff>
    </xdr:from>
    <xdr:ext cx="403860" cy="259080"/>
    <xdr:sp macro="" textlink="">
      <xdr:nvSpPr>
        <xdr:cNvPr id="205" name="n_2mainValue【体育館・プール】&#10;有形固定資産減価償却率"/>
        <xdr:cNvSpPr txBox="1"/>
      </xdr:nvSpPr>
      <xdr:spPr>
        <a:xfrm>
          <a:off x="2705735" y="9580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99695</xdr:rowOff>
    </xdr:from>
    <xdr:ext cx="403860" cy="257810"/>
    <xdr:sp macro="" textlink="">
      <xdr:nvSpPr>
        <xdr:cNvPr id="206" name="n_3mainValue【体育館・プール】&#10;有形固定資産減価償却率"/>
        <xdr:cNvSpPr txBox="1"/>
      </xdr:nvSpPr>
      <xdr:spPr>
        <a:xfrm>
          <a:off x="1816735" y="9529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47625</xdr:rowOff>
    </xdr:from>
    <xdr:ext cx="403860" cy="259080"/>
    <xdr:sp macro="" textlink="">
      <xdr:nvSpPr>
        <xdr:cNvPr id="207" name="n_4mainValue【体育館・プール】&#10;有形固定資産減価償却率"/>
        <xdr:cNvSpPr txBox="1"/>
      </xdr:nvSpPr>
      <xdr:spPr>
        <a:xfrm>
          <a:off x="927735" y="9477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9" name="テキスト ボックス 218"/>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21" name="テキスト ボックス 220"/>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3" name="テキスト ボックス 222"/>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5" name="テキスト ボックス 224"/>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7" name="テキスト ボックス 226"/>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9" name="テキスト ボックス 228"/>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104775</xdr:rowOff>
    </xdr:from>
    <xdr:to xmlns:xdr="http://schemas.openxmlformats.org/drawingml/2006/spreadsheetDrawing">
      <xdr:col>54</xdr:col>
      <xdr:colOff>189865</xdr:colOff>
      <xdr:row>64</xdr:row>
      <xdr:rowOff>63500</xdr:rowOff>
    </xdr:to>
    <xdr:cxnSp macro="">
      <xdr:nvCxnSpPr>
        <xdr:cNvPr id="231" name="直線コネクタ 230"/>
        <xdr:cNvCxnSpPr/>
      </xdr:nvCxnSpPr>
      <xdr:spPr>
        <a:xfrm flipV="1">
          <a:off x="10476865" y="970597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7810"/>
    <xdr:sp macro="" textlink="">
      <xdr:nvSpPr>
        <xdr:cNvPr id="232" name="【体育館・プール】&#10;一人当たり面積最小値テキスト"/>
        <xdr:cNvSpPr txBox="1"/>
      </xdr:nvSpPr>
      <xdr:spPr>
        <a:xfrm>
          <a:off x="10515600" y="11039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52070</xdr:rowOff>
    </xdr:from>
    <xdr:ext cx="469900" cy="257810"/>
    <xdr:sp macro="" textlink="">
      <xdr:nvSpPr>
        <xdr:cNvPr id="234" name="【体育館・プール】&#10;一人当たり面積最大値テキスト"/>
        <xdr:cNvSpPr txBox="1"/>
      </xdr:nvSpPr>
      <xdr:spPr>
        <a:xfrm>
          <a:off x="10515600" y="9481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104775</xdr:rowOff>
    </xdr:from>
    <xdr:to xmlns:xdr="http://schemas.openxmlformats.org/drawingml/2006/spreadsheetDrawing">
      <xdr:col>55</xdr:col>
      <xdr:colOff>88900</xdr:colOff>
      <xdr:row>56</xdr:row>
      <xdr:rowOff>104775</xdr:rowOff>
    </xdr:to>
    <xdr:cxnSp macro="">
      <xdr:nvCxnSpPr>
        <xdr:cNvPr id="235" name="直線コネクタ 234"/>
        <xdr:cNvCxnSpPr/>
      </xdr:nvCxnSpPr>
      <xdr:spPr>
        <a:xfrm>
          <a:off x="10388600" y="970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19050</xdr:rowOff>
    </xdr:from>
    <xdr:ext cx="469900" cy="257810"/>
    <xdr:sp macro="" textlink="">
      <xdr:nvSpPr>
        <xdr:cNvPr id="236" name="【体育館・プール】&#10;一人当たり面積平均値テキスト"/>
        <xdr:cNvSpPr txBox="1"/>
      </xdr:nvSpPr>
      <xdr:spPr>
        <a:xfrm>
          <a:off x="10515600" y="106489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40640</xdr:rowOff>
    </xdr:from>
    <xdr:to xmlns:xdr="http://schemas.openxmlformats.org/drawingml/2006/spreadsheetDrawing">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52070</xdr:rowOff>
    </xdr:from>
    <xdr:to xmlns:xdr="http://schemas.openxmlformats.org/drawingml/2006/spreadsheetDrawing">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57785</xdr:rowOff>
    </xdr:from>
    <xdr:to xmlns:xdr="http://schemas.openxmlformats.org/drawingml/2006/spreadsheetDrawing">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52070</xdr:rowOff>
    </xdr:from>
    <xdr:to xmlns:xdr="http://schemas.openxmlformats.org/drawingml/2006/spreadsheetDrawing">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44450</xdr:rowOff>
    </xdr:from>
    <xdr:to xmlns:xdr="http://schemas.openxmlformats.org/drawingml/2006/spreadsheetDrawing">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2" name="テキスト ボックス 24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3" name="テキスト ボックス 24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4" name="テキスト ボックス 24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5" name="テキスト ボックス 24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6" name="テキスト ボックス 24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90170</xdr:rowOff>
    </xdr:from>
    <xdr:to xmlns:xdr="http://schemas.openxmlformats.org/drawingml/2006/spreadsheetDrawing">
      <xdr:col>55</xdr:col>
      <xdr:colOff>50800</xdr:colOff>
      <xdr:row>61</xdr:row>
      <xdr:rowOff>20320</xdr:rowOff>
    </xdr:to>
    <xdr:sp macro="" textlink="">
      <xdr:nvSpPr>
        <xdr:cNvPr id="247" name="楕円 246"/>
        <xdr:cNvSpPr/>
      </xdr:nvSpPr>
      <xdr:spPr>
        <a:xfrm>
          <a:off x="10426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113030</xdr:rowOff>
    </xdr:from>
    <xdr:ext cx="469900" cy="259080"/>
    <xdr:sp macro="" textlink="">
      <xdr:nvSpPr>
        <xdr:cNvPr id="248" name="【体育館・プール】&#10;一人当たり面積該当値テキスト"/>
        <xdr:cNvSpPr txBox="1"/>
      </xdr:nvSpPr>
      <xdr:spPr>
        <a:xfrm>
          <a:off x="10515600" y="1022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97790</xdr:rowOff>
    </xdr:from>
    <xdr:to xmlns:xdr="http://schemas.openxmlformats.org/drawingml/2006/spreadsheetDrawing">
      <xdr:col>50</xdr:col>
      <xdr:colOff>165100</xdr:colOff>
      <xdr:row>61</xdr:row>
      <xdr:rowOff>27940</xdr:rowOff>
    </xdr:to>
    <xdr:sp macro="" textlink="">
      <xdr:nvSpPr>
        <xdr:cNvPr id="249" name="楕円 248"/>
        <xdr:cNvSpPr/>
      </xdr:nvSpPr>
      <xdr:spPr>
        <a:xfrm>
          <a:off x="958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140970</xdr:rowOff>
    </xdr:from>
    <xdr:to xmlns:xdr="http://schemas.openxmlformats.org/drawingml/2006/spreadsheetDrawing">
      <xdr:col>55</xdr:col>
      <xdr:colOff>0</xdr:colOff>
      <xdr:row>60</xdr:row>
      <xdr:rowOff>148590</xdr:rowOff>
    </xdr:to>
    <xdr:cxnSp macro="">
      <xdr:nvCxnSpPr>
        <xdr:cNvPr id="250" name="直線コネクタ 249"/>
        <xdr:cNvCxnSpPr/>
      </xdr:nvCxnSpPr>
      <xdr:spPr>
        <a:xfrm flipV="1">
          <a:off x="9639300" y="104279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103505</xdr:rowOff>
    </xdr:from>
    <xdr:to xmlns:xdr="http://schemas.openxmlformats.org/drawingml/2006/spreadsheetDrawing">
      <xdr:col>46</xdr:col>
      <xdr:colOff>38100</xdr:colOff>
      <xdr:row>61</xdr:row>
      <xdr:rowOff>33655</xdr:rowOff>
    </xdr:to>
    <xdr:sp macro="" textlink="">
      <xdr:nvSpPr>
        <xdr:cNvPr id="251" name="楕円 250"/>
        <xdr:cNvSpPr/>
      </xdr:nvSpPr>
      <xdr:spPr>
        <a:xfrm>
          <a:off x="8699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148590</xdr:rowOff>
    </xdr:from>
    <xdr:to xmlns:xdr="http://schemas.openxmlformats.org/drawingml/2006/spreadsheetDrawing">
      <xdr:col>50</xdr:col>
      <xdr:colOff>114300</xdr:colOff>
      <xdr:row>60</xdr:row>
      <xdr:rowOff>154940</xdr:rowOff>
    </xdr:to>
    <xdr:cxnSp macro="">
      <xdr:nvCxnSpPr>
        <xdr:cNvPr id="252" name="直線コネクタ 251"/>
        <xdr:cNvCxnSpPr/>
      </xdr:nvCxnSpPr>
      <xdr:spPr>
        <a:xfrm flipV="1">
          <a:off x="8750300" y="10435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109220</xdr:rowOff>
    </xdr:from>
    <xdr:to xmlns:xdr="http://schemas.openxmlformats.org/drawingml/2006/spreadsheetDrawing">
      <xdr:col>41</xdr:col>
      <xdr:colOff>101600</xdr:colOff>
      <xdr:row>61</xdr:row>
      <xdr:rowOff>39370</xdr:rowOff>
    </xdr:to>
    <xdr:sp macro="" textlink="">
      <xdr:nvSpPr>
        <xdr:cNvPr id="253" name="楕円 252"/>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154940</xdr:rowOff>
    </xdr:from>
    <xdr:to xmlns:xdr="http://schemas.openxmlformats.org/drawingml/2006/spreadsheetDrawing">
      <xdr:col>45</xdr:col>
      <xdr:colOff>177800</xdr:colOff>
      <xdr:row>60</xdr:row>
      <xdr:rowOff>160020</xdr:rowOff>
    </xdr:to>
    <xdr:cxnSp macro="">
      <xdr:nvCxnSpPr>
        <xdr:cNvPr id="254" name="直線コネクタ 253"/>
        <xdr:cNvCxnSpPr/>
      </xdr:nvCxnSpPr>
      <xdr:spPr>
        <a:xfrm flipV="1">
          <a:off x="7861300" y="10441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111125</xdr:rowOff>
    </xdr:from>
    <xdr:to xmlns:xdr="http://schemas.openxmlformats.org/drawingml/2006/spreadsheetDrawing">
      <xdr:col>36</xdr:col>
      <xdr:colOff>165100</xdr:colOff>
      <xdr:row>61</xdr:row>
      <xdr:rowOff>41275</xdr:rowOff>
    </xdr:to>
    <xdr:sp macro="" textlink="">
      <xdr:nvSpPr>
        <xdr:cNvPr id="255" name="楕円 254"/>
        <xdr:cNvSpPr/>
      </xdr:nvSpPr>
      <xdr:spPr>
        <a:xfrm>
          <a:off x="692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160020</xdr:rowOff>
    </xdr:from>
    <xdr:to xmlns:xdr="http://schemas.openxmlformats.org/drawingml/2006/spreadsheetDrawing">
      <xdr:col>41</xdr:col>
      <xdr:colOff>50800</xdr:colOff>
      <xdr:row>60</xdr:row>
      <xdr:rowOff>161925</xdr:rowOff>
    </xdr:to>
    <xdr:cxnSp macro="">
      <xdr:nvCxnSpPr>
        <xdr:cNvPr id="256" name="直線コネクタ 255"/>
        <xdr:cNvCxnSpPr/>
      </xdr:nvCxnSpPr>
      <xdr:spPr>
        <a:xfrm flipV="1">
          <a:off x="6972300" y="10447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144780</xdr:rowOff>
    </xdr:from>
    <xdr:ext cx="469900" cy="257810"/>
    <xdr:sp macro="" textlink="">
      <xdr:nvSpPr>
        <xdr:cNvPr id="257" name="n_1aveValue【体育館・プール】&#10;一人当たり面積"/>
        <xdr:cNvSpPr txBox="1"/>
      </xdr:nvSpPr>
      <xdr:spPr>
        <a:xfrm>
          <a:off x="9391650" y="10774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150495</xdr:rowOff>
    </xdr:from>
    <xdr:ext cx="468630" cy="259080"/>
    <xdr:sp macro="" textlink="">
      <xdr:nvSpPr>
        <xdr:cNvPr id="258" name="n_2aveValue【体育館・プール】&#10;一人当たり面積"/>
        <xdr:cNvSpPr txBox="1"/>
      </xdr:nvSpPr>
      <xdr:spPr>
        <a:xfrm>
          <a:off x="8515350" y="10780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144780</xdr:rowOff>
    </xdr:from>
    <xdr:ext cx="468630" cy="257810"/>
    <xdr:sp macro="" textlink="">
      <xdr:nvSpPr>
        <xdr:cNvPr id="259" name="n_3aveValue【体育館・プール】&#10;一人当たり面積"/>
        <xdr:cNvSpPr txBox="1"/>
      </xdr:nvSpPr>
      <xdr:spPr>
        <a:xfrm>
          <a:off x="7626350" y="10774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137160</xdr:rowOff>
    </xdr:from>
    <xdr:ext cx="468630" cy="259080"/>
    <xdr:sp macro="" textlink="">
      <xdr:nvSpPr>
        <xdr:cNvPr id="260" name="n_4aveValue【体育館・プール】&#10;一人当たり面積"/>
        <xdr:cNvSpPr txBox="1"/>
      </xdr:nvSpPr>
      <xdr:spPr>
        <a:xfrm>
          <a:off x="673735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44450</xdr:rowOff>
    </xdr:from>
    <xdr:ext cx="469900" cy="259080"/>
    <xdr:sp macro="" textlink="">
      <xdr:nvSpPr>
        <xdr:cNvPr id="261" name="n_1mainValue【体育館・プール】&#10;一人当たり面積"/>
        <xdr:cNvSpPr txBox="1"/>
      </xdr:nvSpPr>
      <xdr:spPr>
        <a:xfrm>
          <a:off x="9391650" y="1016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50165</xdr:rowOff>
    </xdr:from>
    <xdr:ext cx="468630" cy="259080"/>
    <xdr:sp macro="" textlink="">
      <xdr:nvSpPr>
        <xdr:cNvPr id="262" name="n_2mainValue【体育館・プール】&#10;一人当たり面積"/>
        <xdr:cNvSpPr txBox="1"/>
      </xdr:nvSpPr>
      <xdr:spPr>
        <a:xfrm>
          <a:off x="8515350" y="101657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55880</xdr:rowOff>
    </xdr:from>
    <xdr:ext cx="468630" cy="259080"/>
    <xdr:sp macro="" textlink="">
      <xdr:nvSpPr>
        <xdr:cNvPr id="263" name="n_3mainValue【体育館・プール】&#10;一人当たり面積"/>
        <xdr:cNvSpPr txBox="1"/>
      </xdr:nvSpPr>
      <xdr:spPr>
        <a:xfrm>
          <a:off x="7626350" y="10171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57785</xdr:rowOff>
    </xdr:from>
    <xdr:ext cx="468630" cy="259080"/>
    <xdr:sp macro="" textlink="">
      <xdr:nvSpPr>
        <xdr:cNvPr id="264" name="n_4mainValue【体育館・プール】&#10;一人当たり面積"/>
        <xdr:cNvSpPr txBox="1"/>
      </xdr:nvSpPr>
      <xdr:spPr>
        <a:xfrm>
          <a:off x="6737350" y="10173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3" name="テキスト ボックス 27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5" name="テキスト ボックス 27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7" name="テキスト ボックス 276"/>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3" name="テキスト ボックス 282"/>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7" name="テキスト ボックス 286"/>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66675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26832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13335</xdr:rowOff>
    </xdr:from>
    <xdr:ext cx="405130" cy="259080"/>
    <xdr:sp macro="" textlink="">
      <xdr:nvSpPr>
        <xdr:cNvPr id="292" name="【福祉施設】&#10;有形固定資産減価償却率最大値テキスト"/>
        <xdr:cNvSpPr txBox="1"/>
      </xdr:nvSpPr>
      <xdr:spPr>
        <a:xfrm>
          <a:off x="4673600" y="13043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66675</xdr:rowOff>
    </xdr:from>
    <xdr:to xmlns:xdr="http://schemas.openxmlformats.org/drawingml/2006/spreadsheetDrawing">
      <xdr:col>24</xdr:col>
      <xdr:colOff>152400</xdr:colOff>
      <xdr:row>77</xdr:row>
      <xdr:rowOff>66675</xdr:rowOff>
    </xdr:to>
    <xdr:cxnSp macro="">
      <xdr:nvCxnSpPr>
        <xdr:cNvPr id="293" name="直線コネクタ 292"/>
        <xdr:cNvCxnSpPr/>
      </xdr:nvCxnSpPr>
      <xdr:spPr>
        <a:xfrm>
          <a:off x="4546600" y="1326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23495</xdr:rowOff>
    </xdr:from>
    <xdr:ext cx="405130" cy="259080"/>
    <xdr:sp macro="" textlink="">
      <xdr:nvSpPr>
        <xdr:cNvPr id="294" name="【福祉施設】&#10;有形固定資産減価償却率平均値テキスト"/>
        <xdr:cNvSpPr txBox="1"/>
      </xdr:nvSpPr>
      <xdr:spPr>
        <a:xfrm>
          <a:off x="4673600" y="1391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xdr:rowOff>
    </xdr:from>
    <xdr:to xmlns:xdr="http://schemas.openxmlformats.org/drawingml/2006/spreadsheetDrawing">
      <xdr:col>24</xdr:col>
      <xdr:colOff>114300</xdr:colOff>
      <xdr:row>82</xdr:row>
      <xdr:rowOff>102235</xdr:rowOff>
    </xdr:to>
    <xdr:sp macro="" textlink="">
      <xdr:nvSpPr>
        <xdr:cNvPr id="295" name="フローチャート: 判断 294"/>
        <xdr:cNvSpPr/>
      </xdr:nvSpPr>
      <xdr:spPr>
        <a:xfrm>
          <a:off x="45847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153035</xdr:rowOff>
    </xdr:from>
    <xdr:to xmlns:xdr="http://schemas.openxmlformats.org/drawingml/2006/spreadsheetDrawing">
      <xdr:col>20</xdr:col>
      <xdr:colOff>38100</xdr:colOff>
      <xdr:row>82</xdr:row>
      <xdr:rowOff>83185</xdr:rowOff>
    </xdr:to>
    <xdr:sp macro="" textlink="">
      <xdr:nvSpPr>
        <xdr:cNvPr id="296" name="フローチャート: 判断 295"/>
        <xdr:cNvSpPr/>
      </xdr:nvSpPr>
      <xdr:spPr>
        <a:xfrm>
          <a:off x="3746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132080</xdr:rowOff>
    </xdr:from>
    <xdr:to xmlns:xdr="http://schemas.openxmlformats.org/drawingml/2006/spreadsheetDrawing">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46990</xdr:rowOff>
    </xdr:to>
    <xdr:sp macro="" textlink="">
      <xdr:nvSpPr>
        <xdr:cNvPr id="298" name="フローチャート: 判断 297"/>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86360</xdr:rowOff>
    </xdr:from>
    <xdr:to xmlns:xdr="http://schemas.openxmlformats.org/drawingml/2006/spreadsheetDrawing">
      <xdr:col>6</xdr:col>
      <xdr:colOff>38100</xdr:colOff>
      <xdr:row>82</xdr:row>
      <xdr:rowOff>16510</xdr:rowOff>
    </xdr:to>
    <xdr:sp macro="" textlink="">
      <xdr:nvSpPr>
        <xdr:cNvPr id="299" name="フローチャート: 判断 298"/>
        <xdr:cNvSpPr/>
      </xdr:nvSpPr>
      <xdr:spPr>
        <a:xfrm>
          <a:off x="1079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63500</xdr:rowOff>
    </xdr:from>
    <xdr:to xmlns:xdr="http://schemas.openxmlformats.org/drawingml/2006/spreadsheetDrawing">
      <xdr:col>24</xdr:col>
      <xdr:colOff>114300</xdr:colOff>
      <xdr:row>86</xdr:row>
      <xdr:rowOff>165100</xdr:rowOff>
    </xdr:to>
    <xdr:sp macro="" textlink="">
      <xdr:nvSpPr>
        <xdr:cNvPr id="305" name="楕円 304"/>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149860</xdr:rowOff>
    </xdr:from>
    <xdr:ext cx="469900" cy="259080"/>
    <xdr:sp macro="" textlink="">
      <xdr:nvSpPr>
        <xdr:cNvPr id="306" name="【福祉施設】&#10;有形固定資産減価償却率該当値テキスト"/>
        <xdr:cNvSpPr txBox="1"/>
      </xdr:nvSpPr>
      <xdr:spPr>
        <a:xfrm>
          <a:off x="467360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63500</xdr:rowOff>
    </xdr:from>
    <xdr:to xmlns:xdr="http://schemas.openxmlformats.org/drawingml/2006/spreadsheetDrawing">
      <xdr:col>20</xdr:col>
      <xdr:colOff>38100</xdr:colOff>
      <xdr:row>86</xdr:row>
      <xdr:rowOff>165100</xdr:rowOff>
    </xdr:to>
    <xdr:sp macro="" textlink="">
      <xdr:nvSpPr>
        <xdr:cNvPr id="307" name="楕円 306"/>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114300</xdr:rowOff>
    </xdr:from>
    <xdr:to xmlns:xdr="http://schemas.openxmlformats.org/drawingml/2006/spreadsheetDrawing">
      <xdr:col>24</xdr:col>
      <xdr:colOff>63500</xdr:colOff>
      <xdr:row>86</xdr:row>
      <xdr:rowOff>114300</xdr:rowOff>
    </xdr:to>
    <xdr:cxnSp macro="">
      <xdr:nvCxnSpPr>
        <xdr:cNvPr id="308" name="直線コネクタ 307"/>
        <xdr:cNvCxnSpPr/>
      </xdr:nvCxnSpPr>
      <xdr:spPr>
        <a:xfrm>
          <a:off x="3797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63500</xdr:rowOff>
    </xdr:from>
    <xdr:to xmlns:xdr="http://schemas.openxmlformats.org/drawingml/2006/spreadsheetDrawing">
      <xdr:col>15</xdr:col>
      <xdr:colOff>101600</xdr:colOff>
      <xdr:row>86</xdr:row>
      <xdr:rowOff>165100</xdr:rowOff>
    </xdr:to>
    <xdr:sp macro="" textlink="">
      <xdr:nvSpPr>
        <xdr:cNvPr id="309" name="楕円 308"/>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114300</xdr:rowOff>
    </xdr:from>
    <xdr:to xmlns:xdr="http://schemas.openxmlformats.org/drawingml/2006/spreadsheetDrawing">
      <xdr:col>19</xdr:col>
      <xdr:colOff>177800</xdr:colOff>
      <xdr:row>86</xdr:row>
      <xdr:rowOff>114300</xdr:rowOff>
    </xdr:to>
    <xdr:cxnSp macro="">
      <xdr:nvCxnSpPr>
        <xdr:cNvPr id="310" name="直線コネクタ 309"/>
        <xdr:cNvCxnSpPr/>
      </xdr:nvCxnSpPr>
      <xdr:spPr>
        <a:xfrm>
          <a:off x="2908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63500</xdr:rowOff>
    </xdr:from>
    <xdr:to xmlns:xdr="http://schemas.openxmlformats.org/drawingml/2006/spreadsheetDrawing">
      <xdr:col>10</xdr:col>
      <xdr:colOff>165100</xdr:colOff>
      <xdr:row>86</xdr:row>
      <xdr:rowOff>165100</xdr:rowOff>
    </xdr:to>
    <xdr:sp macro="" textlink="">
      <xdr:nvSpPr>
        <xdr:cNvPr id="311" name="楕円 310"/>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114300</xdr:rowOff>
    </xdr:from>
    <xdr:to xmlns:xdr="http://schemas.openxmlformats.org/drawingml/2006/spreadsheetDrawing">
      <xdr:col>15</xdr:col>
      <xdr:colOff>50800</xdr:colOff>
      <xdr:row>86</xdr:row>
      <xdr:rowOff>114300</xdr:rowOff>
    </xdr:to>
    <xdr:cxnSp macro="">
      <xdr:nvCxnSpPr>
        <xdr:cNvPr id="312" name="直線コネクタ 311"/>
        <xdr:cNvCxnSpPr/>
      </xdr:nvCxnSpPr>
      <xdr:spPr>
        <a:xfrm>
          <a:off x="2019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63500</xdr:rowOff>
    </xdr:from>
    <xdr:to xmlns:xdr="http://schemas.openxmlformats.org/drawingml/2006/spreadsheetDrawing">
      <xdr:col>6</xdr:col>
      <xdr:colOff>38100</xdr:colOff>
      <xdr:row>86</xdr:row>
      <xdr:rowOff>165100</xdr:rowOff>
    </xdr:to>
    <xdr:sp macro="" textlink="">
      <xdr:nvSpPr>
        <xdr:cNvPr id="313" name="楕円 312"/>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114300</xdr:rowOff>
    </xdr:from>
    <xdr:to xmlns:xdr="http://schemas.openxmlformats.org/drawingml/2006/spreadsheetDrawing">
      <xdr:col>10</xdr:col>
      <xdr:colOff>114300</xdr:colOff>
      <xdr:row>86</xdr:row>
      <xdr:rowOff>114300</xdr:rowOff>
    </xdr:to>
    <xdr:cxnSp macro="">
      <xdr:nvCxnSpPr>
        <xdr:cNvPr id="314" name="直線コネクタ 313"/>
        <xdr:cNvCxnSpPr/>
      </xdr:nvCxnSpPr>
      <xdr:spPr>
        <a:xfrm>
          <a:off x="1130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99695</xdr:rowOff>
    </xdr:from>
    <xdr:ext cx="405130" cy="257810"/>
    <xdr:sp macro="" textlink="">
      <xdr:nvSpPr>
        <xdr:cNvPr id="315" name="n_1aveValue【福祉施設】&#10;有形固定資産減価償却率"/>
        <xdr:cNvSpPr txBox="1"/>
      </xdr:nvSpPr>
      <xdr:spPr>
        <a:xfrm>
          <a:off x="3582035" y="13815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78740</xdr:rowOff>
    </xdr:from>
    <xdr:ext cx="403860" cy="259080"/>
    <xdr:sp macro="" textlink="">
      <xdr:nvSpPr>
        <xdr:cNvPr id="316" name="n_2aveValue【福祉施設】&#10;有形固定資産減価償却率"/>
        <xdr:cNvSpPr txBox="1"/>
      </xdr:nvSpPr>
      <xdr:spPr>
        <a:xfrm>
          <a:off x="2705735" y="13794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63500</xdr:rowOff>
    </xdr:from>
    <xdr:ext cx="403860" cy="257810"/>
    <xdr:sp macro="" textlink="">
      <xdr:nvSpPr>
        <xdr:cNvPr id="317" name="n_3aveValue【福祉施設】&#10;有形固定資産減価償却率"/>
        <xdr:cNvSpPr txBox="1"/>
      </xdr:nvSpPr>
      <xdr:spPr>
        <a:xfrm>
          <a:off x="1816735" y="13779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33020</xdr:rowOff>
    </xdr:from>
    <xdr:ext cx="403860" cy="259080"/>
    <xdr:sp macro="" textlink="">
      <xdr:nvSpPr>
        <xdr:cNvPr id="318" name="n_4aveValue【福祉施設】&#10;有形固定資産減価償却率"/>
        <xdr:cNvSpPr txBox="1"/>
      </xdr:nvSpPr>
      <xdr:spPr>
        <a:xfrm>
          <a:off x="927735" y="13749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86</xdr:row>
      <xdr:rowOff>156210</xdr:rowOff>
    </xdr:from>
    <xdr:ext cx="469900" cy="257810"/>
    <xdr:sp macro="" textlink="">
      <xdr:nvSpPr>
        <xdr:cNvPr id="319" name="n_1mainValue【福祉施設】&#10;有形固定資産減価償却率"/>
        <xdr:cNvSpPr txBox="1"/>
      </xdr:nvSpPr>
      <xdr:spPr>
        <a:xfrm>
          <a:off x="3549650" y="1490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86</xdr:row>
      <xdr:rowOff>156210</xdr:rowOff>
    </xdr:from>
    <xdr:ext cx="468630" cy="257810"/>
    <xdr:sp macro="" textlink="">
      <xdr:nvSpPr>
        <xdr:cNvPr id="320" name="n_2mainValue【福祉施設】&#10;有形固定資産減価償却率"/>
        <xdr:cNvSpPr txBox="1"/>
      </xdr:nvSpPr>
      <xdr:spPr>
        <a:xfrm>
          <a:off x="2673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86</xdr:row>
      <xdr:rowOff>156210</xdr:rowOff>
    </xdr:from>
    <xdr:ext cx="468630" cy="257810"/>
    <xdr:sp macro="" textlink="">
      <xdr:nvSpPr>
        <xdr:cNvPr id="321" name="n_3mainValue【福祉施設】&#10;有形固定資産減価償却率"/>
        <xdr:cNvSpPr txBox="1"/>
      </xdr:nvSpPr>
      <xdr:spPr>
        <a:xfrm>
          <a:off x="1784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86</xdr:row>
      <xdr:rowOff>156210</xdr:rowOff>
    </xdr:from>
    <xdr:ext cx="468630" cy="257810"/>
    <xdr:sp macro="" textlink="">
      <xdr:nvSpPr>
        <xdr:cNvPr id="322" name="n_4mainValue【福祉施設】&#10;有形固定資産減価償却率"/>
        <xdr:cNvSpPr txBox="1"/>
      </xdr:nvSpPr>
      <xdr:spPr>
        <a:xfrm>
          <a:off x="895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1" name="テキスト ボックス 3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334" name="テキスト ボックス 333"/>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336" name="テキスト ボックス 335"/>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338" name="テキスト ボックス 337"/>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340" name="テキスト ボックス 339"/>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2" name="テキスト ボックス 341"/>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52070</xdr:rowOff>
    </xdr:from>
    <xdr:to xmlns:xdr="http://schemas.openxmlformats.org/drawingml/2006/spreadsheetDrawing">
      <xdr:col>54</xdr:col>
      <xdr:colOff>189865</xdr:colOff>
      <xdr:row>86</xdr:row>
      <xdr:rowOff>33655</xdr:rowOff>
    </xdr:to>
    <xdr:cxnSp macro="">
      <xdr:nvCxnSpPr>
        <xdr:cNvPr id="344" name="直線コネクタ 343"/>
        <xdr:cNvCxnSpPr/>
      </xdr:nvCxnSpPr>
      <xdr:spPr>
        <a:xfrm flipV="1">
          <a:off x="10476865" y="1342517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9900" cy="259080"/>
    <xdr:sp macro="" textlink="">
      <xdr:nvSpPr>
        <xdr:cNvPr id="345" name="【福祉施設】&#10;一人当たり面積最小値テキスト"/>
        <xdr:cNvSpPr txBox="1"/>
      </xdr:nvSpPr>
      <xdr:spPr>
        <a:xfrm>
          <a:off x="10515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346" name="直線コネクタ 345"/>
        <xdr:cNvCxnSpPr/>
      </xdr:nvCxnSpPr>
      <xdr:spPr>
        <a:xfrm>
          <a:off x="10388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170180</xdr:rowOff>
    </xdr:from>
    <xdr:ext cx="469900" cy="259080"/>
    <xdr:sp macro="" textlink="">
      <xdr:nvSpPr>
        <xdr:cNvPr id="347" name="【福祉施設】&#10;一人当たり面積最大値テキスト"/>
        <xdr:cNvSpPr txBox="1"/>
      </xdr:nvSpPr>
      <xdr:spPr>
        <a:xfrm>
          <a:off x="10515600" y="1320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52070</xdr:rowOff>
    </xdr:from>
    <xdr:to xmlns:xdr="http://schemas.openxmlformats.org/drawingml/2006/spreadsheetDrawing">
      <xdr:col>55</xdr:col>
      <xdr:colOff>88900</xdr:colOff>
      <xdr:row>78</xdr:row>
      <xdr:rowOff>52070</xdr:rowOff>
    </xdr:to>
    <xdr:cxnSp macro="">
      <xdr:nvCxnSpPr>
        <xdr:cNvPr id="348" name="直線コネクタ 347"/>
        <xdr:cNvCxnSpPr/>
      </xdr:nvCxnSpPr>
      <xdr:spPr>
        <a:xfrm>
          <a:off x="10388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135890</xdr:rowOff>
    </xdr:from>
    <xdr:ext cx="469900" cy="259080"/>
    <xdr:sp macro="" textlink="">
      <xdr:nvSpPr>
        <xdr:cNvPr id="349" name="【福祉施設】&#10;一人当たり面積平均値テキスト"/>
        <xdr:cNvSpPr txBox="1"/>
      </xdr:nvSpPr>
      <xdr:spPr>
        <a:xfrm>
          <a:off x="10515600" y="1419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113030</xdr:rowOff>
    </xdr:from>
    <xdr:to xmlns:xdr="http://schemas.openxmlformats.org/drawingml/2006/spreadsheetDrawing">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117475</xdr:rowOff>
    </xdr:from>
    <xdr:to xmlns:xdr="http://schemas.openxmlformats.org/drawingml/2006/spreadsheetDrawing">
      <xdr:col>50</xdr:col>
      <xdr:colOff>165100</xdr:colOff>
      <xdr:row>84</xdr:row>
      <xdr:rowOff>47625</xdr:rowOff>
    </xdr:to>
    <xdr:sp macro="" textlink="">
      <xdr:nvSpPr>
        <xdr:cNvPr id="351" name="フローチャート: 判断 350"/>
        <xdr:cNvSpPr/>
      </xdr:nvSpPr>
      <xdr:spPr>
        <a:xfrm>
          <a:off x="9588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109220</xdr:rowOff>
    </xdr:from>
    <xdr:to xmlns:xdr="http://schemas.openxmlformats.org/drawingml/2006/spreadsheetDrawing">
      <xdr:col>46</xdr:col>
      <xdr:colOff>38100</xdr:colOff>
      <xdr:row>84</xdr:row>
      <xdr:rowOff>38735</xdr:rowOff>
    </xdr:to>
    <xdr:sp macro="" textlink="">
      <xdr:nvSpPr>
        <xdr:cNvPr id="352" name="フローチャート: 判断 351"/>
        <xdr:cNvSpPr/>
      </xdr:nvSpPr>
      <xdr:spPr>
        <a:xfrm>
          <a:off x="8699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90170</xdr:rowOff>
    </xdr:from>
    <xdr:to xmlns:xdr="http://schemas.openxmlformats.org/drawingml/2006/spreadsheetDrawing">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86360</xdr:rowOff>
    </xdr:from>
    <xdr:to xmlns:xdr="http://schemas.openxmlformats.org/drawingml/2006/spreadsheetDrawing">
      <xdr:col>36</xdr:col>
      <xdr:colOff>165100</xdr:colOff>
      <xdr:row>84</xdr:row>
      <xdr:rowOff>15875</xdr:rowOff>
    </xdr:to>
    <xdr:sp macro="" textlink="">
      <xdr:nvSpPr>
        <xdr:cNvPr id="354" name="フローチャート: 判断 353"/>
        <xdr:cNvSpPr/>
      </xdr:nvSpPr>
      <xdr:spPr>
        <a:xfrm>
          <a:off x="6921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26035</xdr:rowOff>
    </xdr:from>
    <xdr:to xmlns:xdr="http://schemas.openxmlformats.org/drawingml/2006/spreadsheetDrawing">
      <xdr:col>55</xdr:col>
      <xdr:colOff>50800</xdr:colOff>
      <xdr:row>85</xdr:row>
      <xdr:rowOff>127635</xdr:rowOff>
    </xdr:to>
    <xdr:sp macro="" textlink="">
      <xdr:nvSpPr>
        <xdr:cNvPr id="360" name="楕円 359"/>
        <xdr:cNvSpPr/>
      </xdr:nvSpPr>
      <xdr:spPr>
        <a:xfrm>
          <a:off x="104267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4445</xdr:rowOff>
    </xdr:from>
    <xdr:ext cx="469900" cy="259080"/>
    <xdr:sp macro="" textlink="">
      <xdr:nvSpPr>
        <xdr:cNvPr id="361" name="【福祉施設】&#10;一人当たり面積該当値テキスト"/>
        <xdr:cNvSpPr txBox="1"/>
      </xdr:nvSpPr>
      <xdr:spPr>
        <a:xfrm>
          <a:off x="10515600" y="1457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30480</xdr:rowOff>
    </xdr:from>
    <xdr:to xmlns:xdr="http://schemas.openxmlformats.org/drawingml/2006/spreadsheetDrawing">
      <xdr:col>50</xdr:col>
      <xdr:colOff>165100</xdr:colOff>
      <xdr:row>85</xdr:row>
      <xdr:rowOff>132080</xdr:rowOff>
    </xdr:to>
    <xdr:sp macro="" textlink="">
      <xdr:nvSpPr>
        <xdr:cNvPr id="362" name="楕円 361"/>
        <xdr:cNvSpPr/>
      </xdr:nvSpPr>
      <xdr:spPr>
        <a:xfrm>
          <a:off x="9588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76835</xdr:rowOff>
    </xdr:from>
    <xdr:to xmlns:xdr="http://schemas.openxmlformats.org/drawingml/2006/spreadsheetDrawing">
      <xdr:col>55</xdr:col>
      <xdr:colOff>0</xdr:colOff>
      <xdr:row>85</xdr:row>
      <xdr:rowOff>81280</xdr:rowOff>
    </xdr:to>
    <xdr:cxnSp macro="">
      <xdr:nvCxnSpPr>
        <xdr:cNvPr id="363" name="直線コネクタ 362"/>
        <xdr:cNvCxnSpPr/>
      </xdr:nvCxnSpPr>
      <xdr:spPr>
        <a:xfrm flipV="1">
          <a:off x="9639300" y="146500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30480</xdr:rowOff>
    </xdr:from>
    <xdr:to xmlns:xdr="http://schemas.openxmlformats.org/drawingml/2006/spreadsheetDrawing">
      <xdr:col>46</xdr:col>
      <xdr:colOff>38100</xdr:colOff>
      <xdr:row>85</xdr:row>
      <xdr:rowOff>132080</xdr:rowOff>
    </xdr:to>
    <xdr:sp macro="" textlink="">
      <xdr:nvSpPr>
        <xdr:cNvPr id="364" name="楕円 363"/>
        <xdr:cNvSpPr/>
      </xdr:nvSpPr>
      <xdr:spPr>
        <a:xfrm>
          <a:off x="8699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81280</xdr:rowOff>
    </xdr:from>
    <xdr:to xmlns:xdr="http://schemas.openxmlformats.org/drawingml/2006/spreadsheetDrawing">
      <xdr:col>50</xdr:col>
      <xdr:colOff>114300</xdr:colOff>
      <xdr:row>85</xdr:row>
      <xdr:rowOff>81280</xdr:rowOff>
    </xdr:to>
    <xdr:cxnSp macro="">
      <xdr:nvCxnSpPr>
        <xdr:cNvPr id="365" name="直線コネクタ 364"/>
        <xdr:cNvCxnSpPr/>
      </xdr:nvCxnSpPr>
      <xdr:spPr>
        <a:xfrm>
          <a:off x="8750300" y="1465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30480</xdr:rowOff>
    </xdr:from>
    <xdr:to xmlns:xdr="http://schemas.openxmlformats.org/drawingml/2006/spreadsheetDrawing">
      <xdr:col>41</xdr:col>
      <xdr:colOff>101600</xdr:colOff>
      <xdr:row>85</xdr:row>
      <xdr:rowOff>132080</xdr:rowOff>
    </xdr:to>
    <xdr:sp macro="" textlink="">
      <xdr:nvSpPr>
        <xdr:cNvPr id="366" name="楕円 365"/>
        <xdr:cNvSpPr/>
      </xdr:nvSpPr>
      <xdr:spPr>
        <a:xfrm>
          <a:off x="7810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81280</xdr:rowOff>
    </xdr:from>
    <xdr:to xmlns:xdr="http://schemas.openxmlformats.org/drawingml/2006/spreadsheetDrawing">
      <xdr:col>45</xdr:col>
      <xdr:colOff>177800</xdr:colOff>
      <xdr:row>85</xdr:row>
      <xdr:rowOff>81280</xdr:rowOff>
    </xdr:to>
    <xdr:cxnSp macro="">
      <xdr:nvCxnSpPr>
        <xdr:cNvPr id="367" name="直線コネクタ 366"/>
        <xdr:cNvCxnSpPr/>
      </xdr:nvCxnSpPr>
      <xdr:spPr>
        <a:xfrm>
          <a:off x="7861300" y="1465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30480</xdr:rowOff>
    </xdr:from>
    <xdr:to xmlns:xdr="http://schemas.openxmlformats.org/drawingml/2006/spreadsheetDrawing">
      <xdr:col>36</xdr:col>
      <xdr:colOff>165100</xdr:colOff>
      <xdr:row>85</xdr:row>
      <xdr:rowOff>132080</xdr:rowOff>
    </xdr:to>
    <xdr:sp macro="" textlink="">
      <xdr:nvSpPr>
        <xdr:cNvPr id="368" name="楕円 367"/>
        <xdr:cNvSpPr/>
      </xdr:nvSpPr>
      <xdr:spPr>
        <a:xfrm>
          <a:off x="6921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81280</xdr:rowOff>
    </xdr:from>
    <xdr:to xmlns:xdr="http://schemas.openxmlformats.org/drawingml/2006/spreadsheetDrawing">
      <xdr:col>41</xdr:col>
      <xdr:colOff>50800</xdr:colOff>
      <xdr:row>85</xdr:row>
      <xdr:rowOff>81280</xdr:rowOff>
    </xdr:to>
    <xdr:cxnSp macro="">
      <xdr:nvCxnSpPr>
        <xdr:cNvPr id="369" name="直線コネクタ 368"/>
        <xdr:cNvCxnSpPr/>
      </xdr:nvCxnSpPr>
      <xdr:spPr>
        <a:xfrm>
          <a:off x="6972300" y="1465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64135</xdr:rowOff>
    </xdr:from>
    <xdr:ext cx="469900" cy="257810"/>
    <xdr:sp macro="" textlink="">
      <xdr:nvSpPr>
        <xdr:cNvPr id="370" name="n_1aveValue【福祉施設】&#10;一人当たり面積"/>
        <xdr:cNvSpPr txBox="1"/>
      </xdr:nvSpPr>
      <xdr:spPr>
        <a:xfrm>
          <a:off x="9391650" y="141230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55245</xdr:rowOff>
    </xdr:from>
    <xdr:ext cx="468630" cy="257810"/>
    <xdr:sp macro="" textlink="">
      <xdr:nvSpPr>
        <xdr:cNvPr id="371" name="n_2aveValue【福祉施設】&#10;一人当たり面積"/>
        <xdr:cNvSpPr txBox="1"/>
      </xdr:nvSpPr>
      <xdr:spPr>
        <a:xfrm>
          <a:off x="8515350" y="141141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36830</xdr:rowOff>
    </xdr:from>
    <xdr:ext cx="468630" cy="259080"/>
    <xdr:sp macro="" textlink="">
      <xdr:nvSpPr>
        <xdr:cNvPr id="372" name="n_3aveValue【福祉施設】&#10;一人当たり面積"/>
        <xdr:cNvSpPr txBox="1"/>
      </xdr:nvSpPr>
      <xdr:spPr>
        <a:xfrm>
          <a:off x="7626350" y="14095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32385</xdr:rowOff>
    </xdr:from>
    <xdr:ext cx="468630" cy="257810"/>
    <xdr:sp macro="" textlink="">
      <xdr:nvSpPr>
        <xdr:cNvPr id="373" name="n_4aveValue【福祉施設】&#10;一人当たり面積"/>
        <xdr:cNvSpPr txBox="1"/>
      </xdr:nvSpPr>
      <xdr:spPr>
        <a:xfrm>
          <a:off x="6737350" y="14091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123190</xdr:rowOff>
    </xdr:from>
    <xdr:ext cx="469900" cy="257810"/>
    <xdr:sp macro="" textlink="">
      <xdr:nvSpPr>
        <xdr:cNvPr id="374" name="n_1mainValue【福祉施設】&#10;一人当たり面積"/>
        <xdr:cNvSpPr txBox="1"/>
      </xdr:nvSpPr>
      <xdr:spPr>
        <a:xfrm>
          <a:off x="9391650" y="14696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123190</xdr:rowOff>
    </xdr:from>
    <xdr:ext cx="468630" cy="257810"/>
    <xdr:sp macro="" textlink="">
      <xdr:nvSpPr>
        <xdr:cNvPr id="375" name="n_2mainValue【福祉施設】&#10;一人当たり面積"/>
        <xdr:cNvSpPr txBox="1"/>
      </xdr:nvSpPr>
      <xdr:spPr>
        <a:xfrm>
          <a:off x="8515350" y="14696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123190</xdr:rowOff>
    </xdr:from>
    <xdr:ext cx="468630" cy="257810"/>
    <xdr:sp macro="" textlink="">
      <xdr:nvSpPr>
        <xdr:cNvPr id="376" name="n_3mainValue【福祉施設】&#10;一人当たり面積"/>
        <xdr:cNvSpPr txBox="1"/>
      </xdr:nvSpPr>
      <xdr:spPr>
        <a:xfrm>
          <a:off x="7626350" y="14696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123190</xdr:rowOff>
    </xdr:from>
    <xdr:ext cx="468630" cy="257810"/>
    <xdr:sp macro="" textlink="">
      <xdr:nvSpPr>
        <xdr:cNvPr id="377" name="n_4mainValue【福祉施設】&#10;一人当たり面積"/>
        <xdr:cNvSpPr txBox="1"/>
      </xdr:nvSpPr>
      <xdr:spPr>
        <a:xfrm>
          <a:off x="6737350" y="14696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6" name="テキスト ボックス 385"/>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8" name="テキスト ボックス 387"/>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9" name="直線コネクタ 3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90" name="テキスト ボックス 389"/>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1" name="直線コネクタ 3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2" name="テキスト ボックス 3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3" name="直線コネクタ 3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4" name="テキスト ボックス 393"/>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5" name="直線コネクタ 3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6" name="テキスト ボックス 3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7" name="直線コネクタ 3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8" name="テキスト ボックス 3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9" name="直線コネクタ 3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400" name="テキスト ボックス 399"/>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66675</xdr:rowOff>
    </xdr:from>
    <xdr:to xmlns:xdr="http://schemas.openxmlformats.org/drawingml/2006/spreadsheetDrawing">
      <xdr:col>24</xdr:col>
      <xdr:colOff>62865</xdr:colOff>
      <xdr:row>109</xdr:row>
      <xdr:rowOff>35560</xdr:rowOff>
    </xdr:to>
    <xdr:cxnSp macro="">
      <xdr:nvCxnSpPr>
        <xdr:cNvPr id="403" name="直線コネクタ 402"/>
        <xdr:cNvCxnSpPr/>
      </xdr:nvCxnSpPr>
      <xdr:spPr>
        <a:xfrm flipV="1">
          <a:off x="4634865" y="1721167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4"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5" name="直線コネクタ 404"/>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13335</xdr:rowOff>
    </xdr:from>
    <xdr:ext cx="340360" cy="259080"/>
    <xdr:sp macro="" textlink="">
      <xdr:nvSpPr>
        <xdr:cNvPr id="406" name="【市民会館】&#10;有形固定資産減価償却率最大値テキスト"/>
        <xdr:cNvSpPr txBox="1"/>
      </xdr:nvSpPr>
      <xdr:spPr>
        <a:xfrm>
          <a:off x="4673600" y="1698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66675</xdr:rowOff>
    </xdr:from>
    <xdr:to xmlns:xdr="http://schemas.openxmlformats.org/drawingml/2006/spreadsheetDrawing">
      <xdr:col>24</xdr:col>
      <xdr:colOff>152400</xdr:colOff>
      <xdr:row>100</xdr:row>
      <xdr:rowOff>66675</xdr:rowOff>
    </xdr:to>
    <xdr:cxnSp macro="">
      <xdr:nvCxnSpPr>
        <xdr:cNvPr id="407" name="直線コネクタ 406"/>
        <xdr:cNvCxnSpPr/>
      </xdr:nvCxnSpPr>
      <xdr:spPr>
        <a:xfrm>
          <a:off x="4546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118110</xdr:rowOff>
    </xdr:from>
    <xdr:ext cx="405130" cy="259080"/>
    <xdr:sp macro="" textlink="">
      <xdr:nvSpPr>
        <xdr:cNvPr id="408" name="【市民会館】&#10;有形固定資産減価償却率平均値テキスト"/>
        <xdr:cNvSpPr txBox="1"/>
      </xdr:nvSpPr>
      <xdr:spPr>
        <a:xfrm>
          <a:off x="4673600" y="17948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139700</xdr:rowOff>
    </xdr:from>
    <xdr:to xmlns:xdr="http://schemas.openxmlformats.org/drawingml/2006/spreadsheetDrawing">
      <xdr:col>24</xdr:col>
      <xdr:colOff>114300</xdr:colOff>
      <xdr:row>105</xdr:row>
      <xdr:rowOff>69850</xdr:rowOff>
    </xdr:to>
    <xdr:sp macro="" textlink="">
      <xdr:nvSpPr>
        <xdr:cNvPr id="409" name="フローチャート: 判断 408"/>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103505</xdr:rowOff>
    </xdr:from>
    <xdr:to xmlns:xdr="http://schemas.openxmlformats.org/drawingml/2006/spreadsheetDrawing">
      <xdr:col>20</xdr:col>
      <xdr:colOff>38100</xdr:colOff>
      <xdr:row>105</xdr:row>
      <xdr:rowOff>33655</xdr:rowOff>
    </xdr:to>
    <xdr:sp macro="" textlink="">
      <xdr:nvSpPr>
        <xdr:cNvPr id="410" name="フローチャート: 判断 409"/>
        <xdr:cNvSpPr/>
      </xdr:nvSpPr>
      <xdr:spPr>
        <a:xfrm>
          <a:off x="3746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105410</xdr:rowOff>
    </xdr:from>
    <xdr:to xmlns:xdr="http://schemas.openxmlformats.org/drawingml/2006/spreadsheetDrawing">
      <xdr:col>15</xdr:col>
      <xdr:colOff>101600</xdr:colOff>
      <xdr:row>105</xdr:row>
      <xdr:rowOff>35560</xdr:rowOff>
    </xdr:to>
    <xdr:sp macro="" textlink="">
      <xdr:nvSpPr>
        <xdr:cNvPr id="411" name="フローチャート: 判断 410"/>
        <xdr:cNvSpPr/>
      </xdr:nvSpPr>
      <xdr:spPr>
        <a:xfrm>
          <a:off x="2857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412" name="フローチャート: 判断 411"/>
        <xdr:cNvSpPr/>
      </xdr:nvSpPr>
      <xdr:spPr>
        <a:xfrm>
          <a:off x="1968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56515</xdr:rowOff>
    </xdr:from>
    <xdr:to xmlns:xdr="http://schemas.openxmlformats.org/drawingml/2006/spreadsheetDrawing">
      <xdr:col>6</xdr:col>
      <xdr:colOff>38100</xdr:colOff>
      <xdr:row>104</xdr:row>
      <xdr:rowOff>158115</xdr:rowOff>
    </xdr:to>
    <xdr:sp macro="" textlink="">
      <xdr:nvSpPr>
        <xdr:cNvPr id="413" name="フローチャート: 判断 412"/>
        <xdr:cNvSpPr/>
      </xdr:nvSpPr>
      <xdr:spPr>
        <a:xfrm>
          <a:off x="1079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118745</xdr:rowOff>
    </xdr:from>
    <xdr:to xmlns:xdr="http://schemas.openxmlformats.org/drawingml/2006/spreadsheetDrawing">
      <xdr:col>24</xdr:col>
      <xdr:colOff>114300</xdr:colOff>
      <xdr:row>105</xdr:row>
      <xdr:rowOff>48895</xdr:rowOff>
    </xdr:to>
    <xdr:sp macro="" textlink="">
      <xdr:nvSpPr>
        <xdr:cNvPr id="419" name="楕円 418"/>
        <xdr:cNvSpPr/>
      </xdr:nvSpPr>
      <xdr:spPr>
        <a:xfrm>
          <a:off x="4584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141605</xdr:rowOff>
    </xdr:from>
    <xdr:ext cx="405130" cy="259080"/>
    <xdr:sp macro="" textlink="">
      <xdr:nvSpPr>
        <xdr:cNvPr id="420" name="【市民会館】&#10;有形固定資産減価償却率該当値テキスト"/>
        <xdr:cNvSpPr txBox="1"/>
      </xdr:nvSpPr>
      <xdr:spPr>
        <a:xfrm>
          <a:off x="4673600" y="17800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79375</xdr:rowOff>
    </xdr:from>
    <xdr:to xmlns:xdr="http://schemas.openxmlformats.org/drawingml/2006/spreadsheetDrawing">
      <xdr:col>20</xdr:col>
      <xdr:colOff>38100</xdr:colOff>
      <xdr:row>105</xdr:row>
      <xdr:rowOff>9525</xdr:rowOff>
    </xdr:to>
    <xdr:sp macro="" textlink="">
      <xdr:nvSpPr>
        <xdr:cNvPr id="421" name="楕円 420"/>
        <xdr:cNvSpPr/>
      </xdr:nvSpPr>
      <xdr:spPr>
        <a:xfrm>
          <a:off x="3746500" y="17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130175</xdr:rowOff>
    </xdr:from>
    <xdr:to xmlns:xdr="http://schemas.openxmlformats.org/drawingml/2006/spreadsheetDrawing">
      <xdr:col>24</xdr:col>
      <xdr:colOff>63500</xdr:colOff>
      <xdr:row>104</xdr:row>
      <xdr:rowOff>169545</xdr:rowOff>
    </xdr:to>
    <xdr:cxnSp macro="">
      <xdr:nvCxnSpPr>
        <xdr:cNvPr id="422" name="直線コネクタ 421"/>
        <xdr:cNvCxnSpPr/>
      </xdr:nvCxnSpPr>
      <xdr:spPr>
        <a:xfrm>
          <a:off x="3797300" y="1796097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41910</xdr:rowOff>
    </xdr:from>
    <xdr:to xmlns:xdr="http://schemas.openxmlformats.org/drawingml/2006/spreadsheetDrawing">
      <xdr:col>15</xdr:col>
      <xdr:colOff>101600</xdr:colOff>
      <xdr:row>104</xdr:row>
      <xdr:rowOff>143510</xdr:rowOff>
    </xdr:to>
    <xdr:sp macro="" textlink="">
      <xdr:nvSpPr>
        <xdr:cNvPr id="423" name="楕円 422"/>
        <xdr:cNvSpPr/>
      </xdr:nvSpPr>
      <xdr:spPr>
        <a:xfrm>
          <a:off x="28575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92710</xdr:rowOff>
    </xdr:from>
    <xdr:to xmlns:xdr="http://schemas.openxmlformats.org/drawingml/2006/spreadsheetDrawing">
      <xdr:col>19</xdr:col>
      <xdr:colOff>177800</xdr:colOff>
      <xdr:row>104</xdr:row>
      <xdr:rowOff>130175</xdr:rowOff>
    </xdr:to>
    <xdr:cxnSp macro="">
      <xdr:nvCxnSpPr>
        <xdr:cNvPr id="424" name="直線コネクタ 423"/>
        <xdr:cNvCxnSpPr/>
      </xdr:nvCxnSpPr>
      <xdr:spPr>
        <a:xfrm>
          <a:off x="2908300" y="179235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30480</xdr:rowOff>
    </xdr:from>
    <xdr:to xmlns:xdr="http://schemas.openxmlformats.org/drawingml/2006/spreadsheetDrawing">
      <xdr:col>10</xdr:col>
      <xdr:colOff>165100</xdr:colOff>
      <xdr:row>104</xdr:row>
      <xdr:rowOff>132080</xdr:rowOff>
    </xdr:to>
    <xdr:sp macro="" textlink="">
      <xdr:nvSpPr>
        <xdr:cNvPr id="425" name="楕円 424"/>
        <xdr:cNvSpPr/>
      </xdr:nvSpPr>
      <xdr:spPr>
        <a:xfrm>
          <a:off x="1968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81280</xdr:rowOff>
    </xdr:from>
    <xdr:to xmlns:xdr="http://schemas.openxmlformats.org/drawingml/2006/spreadsheetDrawing">
      <xdr:col>15</xdr:col>
      <xdr:colOff>50800</xdr:colOff>
      <xdr:row>104</xdr:row>
      <xdr:rowOff>92710</xdr:rowOff>
    </xdr:to>
    <xdr:cxnSp macro="">
      <xdr:nvCxnSpPr>
        <xdr:cNvPr id="426" name="直線コネクタ 425"/>
        <xdr:cNvCxnSpPr/>
      </xdr:nvCxnSpPr>
      <xdr:spPr>
        <a:xfrm>
          <a:off x="2019300" y="179120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25400</xdr:rowOff>
    </xdr:from>
    <xdr:to xmlns:xdr="http://schemas.openxmlformats.org/drawingml/2006/spreadsheetDrawing">
      <xdr:col>6</xdr:col>
      <xdr:colOff>38100</xdr:colOff>
      <xdr:row>104</xdr:row>
      <xdr:rowOff>127000</xdr:rowOff>
    </xdr:to>
    <xdr:sp macro="" textlink="">
      <xdr:nvSpPr>
        <xdr:cNvPr id="427" name="楕円 426"/>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76200</xdr:rowOff>
    </xdr:from>
    <xdr:to xmlns:xdr="http://schemas.openxmlformats.org/drawingml/2006/spreadsheetDrawing">
      <xdr:col>10</xdr:col>
      <xdr:colOff>114300</xdr:colOff>
      <xdr:row>104</xdr:row>
      <xdr:rowOff>81280</xdr:rowOff>
    </xdr:to>
    <xdr:cxnSp macro="">
      <xdr:nvCxnSpPr>
        <xdr:cNvPr id="428" name="直線コネクタ 427"/>
        <xdr:cNvCxnSpPr/>
      </xdr:nvCxnSpPr>
      <xdr:spPr>
        <a:xfrm>
          <a:off x="1130300" y="179070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24765</xdr:rowOff>
    </xdr:from>
    <xdr:ext cx="405130" cy="259080"/>
    <xdr:sp macro="" textlink="">
      <xdr:nvSpPr>
        <xdr:cNvPr id="429" name="n_1aveValue【市民会館】&#10;有形固定資産減価償却率"/>
        <xdr:cNvSpPr txBox="1"/>
      </xdr:nvSpPr>
      <xdr:spPr>
        <a:xfrm>
          <a:off x="3582035" y="1802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26670</xdr:rowOff>
    </xdr:from>
    <xdr:ext cx="403860" cy="259080"/>
    <xdr:sp macro="" textlink="">
      <xdr:nvSpPr>
        <xdr:cNvPr id="430" name="n_2aveValue【市民会館】&#10;有形固定資産減価償却率"/>
        <xdr:cNvSpPr txBox="1"/>
      </xdr:nvSpPr>
      <xdr:spPr>
        <a:xfrm>
          <a:off x="2705735" y="18028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168910</xdr:rowOff>
    </xdr:from>
    <xdr:ext cx="403860" cy="257810"/>
    <xdr:sp macro="" textlink="">
      <xdr:nvSpPr>
        <xdr:cNvPr id="431" name="n_3aveValue【市民会館】&#10;有形固定資産減価償却率"/>
        <xdr:cNvSpPr txBox="1"/>
      </xdr:nvSpPr>
      <xdr:spPr>
        <a:xfrm>
          <a:off x="1816735" y="17999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149225</xdr:rowOff>
    </xdr:from>
    <xdr:ext cx="403860" cy="259080"/>
    <xdr:sp macro="" textlink="">
      <xdr:nvSpPr>
        <xdr:cNvPr id="432" name="n_4aveValue【市民会館】&#10;有形固定資産減価償却率"/>
        <xdr:cNvSpPr txBox="1"/>
      </xdr:nvSpPr>
      <xdr:spPr>
        <a:xfrm>
          <a:off x="927735" y="17980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26035</xdr:rowOff>
    </xdr:from>
    <xdr:ext cx="405130" cy="259080"/>
    <xdr:sp macro="" textlink="">
      <xdr:nvSpPr>
        <xdr:cNvPr id="433" name="n_1mainValue【市民会館】&#10;有形固定資産減価償却率"/>
        <xdr:cNvSpPr txBox="1"/>
      </xdr:nvSpPr>
      <xdr:spPr>
        <a:xfrm>
          <a:off x="3582035" y="17685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160020</xdr:rowOff>
    </xdr:from>
    <xdr:ext cx="403860" cy="259080"/>
    <xdr:sp macro="" textlink="">
      <xdr:nvSpPr>
        <xdr:cNvPr id="434" name="n_2mainValue【市民会館】&#10;有形固定資産減価償却率"/>
        <xdr:cNvSpPr txBox="1"/>
      </xdr:nvSpPr>
      <xdr:spPr>
        <a:xfrm>
          <a:off x="2705735" y="17647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148590</xdr:rowOff>
    </xdr:from>
    <xdr:ext cx="403860" cy="259080"/>
    <xdr:sp macro="" textlink="">
      <xdr:nvSpPr>
        <xdr:cNvPr id="435" name="n_3mainValue【市民会館】&#10;有形固定資産減価償却率"/>
        <xdr:cNvSpPr txBox="1"/>
      </xdr:nvSpPr>
      <xdr:spPr>
        <a:xfrm>
          <a:off x="1816735" y="17636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143510</xdr:rowOff>
    </xdr:from>
    <xdr:ext cx="403860" cy="257810"/>
    <xdr:sp macro="" textlink="">
      <xdr:nvSpPr>
        <xdr:cNvPr id="436" name="n_4mainValue【市民会館】&#10;有形固定資産減価償却率"/>
        <xdr:cNvSpPr txBox="1"/>
      </xdr:nvSpPr>
      <xdr:spPr>
        <a:xfrm>
          <a:off x="927735" y="17631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5" name="テキスト ボックス 444"/>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7" name="直線コネクタ 4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48" name="テキスト ボックス 447"/>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9" name="直線コネクタ 4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50" name="テキスト ボックス 449"/>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1" name="直線コネクタ 4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52" name="テキスト ボックス 451"/>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3" name="直線コネクタ 4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54" name="テキスト ボックス 453"/>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5" name="直線コネクタ 4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56" name="テキスト ボックス 455"/>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8" name="テキスト ボックス 457"/>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86360</xdr:rowOff>
    </xdr:from>
    <xdr:to xmlns:xdr="http://schemas.openxmlformats.org/drawingml/2006/spreadsheetDrawing">
      <xdr:col>54</xdr:col>
      <xdr:colOff>189865</xdr:colOff>
      <xdr:row>108</xdr:row>
      <xdr:rowOff>135255</xdr:rowOff>
    </xdr:to>
    <xdr:cxnSp macro="">
      <xdr:nvCxnSpPr>
        <xdr:cNvPr id="460" name="直線コネクタ 459"/>
        <xdr:cNvCxnSpPr/>
      </xdr:nvCxnSpPr>
      <xdr:spPr>
        <a:xfrm flipV="1">
          <a:off x="10476865" y="1740281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139065</xdr:rowOff>
    </xdr:from>
    <xdr:ext cx="469900" cy="259080"/>
    <xdr:sp macro="" textlink="">
      <xdr:nvSpPr>
        <xdr:cNvPr id="461" name="【市民会館】&#10;一人当たり面積最小値テキスト"/>
        <xdr:cNvSpPr txBox="1"/>
      </xdr:nvSpPr>
      <xdr:spPr>
        <a:xfrm>
          <a:off x="10515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135255</xdr:rowOff>
    </xdr:from>
    <xdr:to xmlns:xdr="http://schemas.openxmlformats.org/drawingml/2006/spreadsheetDrawing">
      <xdr:col>55</xdr:col>
      <xdr:colOff>88900</xdr:colOff>
      <xdr:row>108</xdr:row>
      <xdr:rowOff>135255</xdr:rowOff>
    </xdr:to>
    <xdr:cxnSp macro="">
      <xdr:nvCxnSpPr>
        <xdr:cNvPr id="462" name="直線コネクタ 461"/>
        <xdr:cNvCxnSpPr/>
      </xdr:nvCxnSpPr>
      <xdr:spPr>
        <a:xfrm>
          <a:off x="10388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32385</xdr:rowOff>
    </xdr:from>
    <xdr:ext cx="469900" cy="257810"/>
    <xdr:sp macro="" textlink="">
      <xdr:nvSpPr>
        <xdr:cNvPr id="463" name="【市民会館】&#10;一人当たり面積最大値テキスト"/>
        <xdr:cNvSpPr txBox="1"/>
      </xdr:nvSpPr>
      <xdr:spPr>
        <a:xfrm>
          <a:off x="10515600" y="17177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86360</xdr:rowOff>
    </xdr:from>
    <xdr:to xmlns:xdr="http://schemas.openxmlformats.org/drawingml/2006/spreadsheetDrawing">
      <xdr:col>55</xdr:col>
      <xdr:colOff>88900</xdr:colOff>
      <xdr:row>101</xdr:row>
      <xdr:rowOff>86360</xdr:rowOff>
    </xdr:to>
    <xdr:cxnSp macro="">
      <xdr:nvCxnSpPr>
        <xdr:cNvPr id="464" name="直線コネクタ 463"/>
        <xdr:cNvCxnSpPr/>
      </xdr:nvCxnSpPr>
      <xdr:spPr>
        <a:xfrm>
          <a:off x="10388600" y="1740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133350</xdr:rowOff>
    </xdr:from>
    <xdr:ext cx="469900" cy="257810"/>
    <xdr:sp macro="" textlink="">
      <xdr:nvSpPr>
        <xdr:cNvPr id="465" name="【市民会館】&#10;一人当たり面積平均値テキスト"/>
        <xdr:cNvSpPr txBox="1"/>
      </xdr:nvSpPr>
      <xdr:spPr>
        <a:xfrm>
          <a:off x="10515600" y="183070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154940</xdr:rowOff>
    </xdr:from>
    <xdr:to xmlns:xdr="http://schemas.openxmlformats.org/drawingml/2006/spreadsheetDrawing">
      <xdr:col>55</xdr:col>
      <xdr:colOff>50800</xdr:colOff>
      <xdr:row>107</xdr:row>
      <xdr:rowOff>85090</xdr:rowOff>
    </xdr:to>
    <xdr:sp macro="" textlink="">
      <xdr:nvSpPr>
        <xdr:cNvPr id="466" name="フローチャート: 判断 465"/>
        <xdr:cNvSpPr/>
      </xdr:nvSpPr>
      <xdr:spPr>
        <a:xfrm>
          <a:off x="10426700" y="183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162560</xdr:rowOff>
    </xdr:from>
    <xdr:to xmlns:xdr="http://schemas.openxmlformats.org/drawingml/2006/spreadsheetDrawing">
      <xdr:col>50</xdr:col>
      <xdr:colOff>165100</xdr:colOff>
      <xdr:row>107</xdr:row>
      <xdr:rowOff>92710</xdr:rowOff>
    </xdr:to>
    <xdr:sp macro="" textlink="">
      <xdr:nvSpPr>
        <xdr:cNvPr id="467" name="フローチャート: 判断 466"/>
        <xdr:cNvSpPr/>
      </xdr:nvSpPr>
      <xdr:spPr>
        <a:xfrm>
          <a:off x="9588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160655</xdr:rowOff>
    </xdr:from>
    <xdr:to xmlns:xdr="http://schemas.openxmlformats.org/drawingml/2006/spreadsheetDrawing">
      <xdr:col>46</xdr:col>
      <xdr:colOff>38100</xdr:colOff>
      <xdr:row>107</xdr:row>
      <xdr:rowOff>90805</xdr:rowOff>
    </xdr:to>
    <xdr:sp macro="" textlink="">
      <xdr:nvSpPr>
        <xdr:cNvPr id="468" name="フローチャート: 判断 467"/>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143510</xdr:rowOff>
    </xdr:from>
    <xdr:to xmlns:xdr="http://schemas.openxmlformats.org/drawingml/2006/spreadsheetDrawing">
      <xdr:col>41</xdr:col>
      <xdr:colOff>101600</xdr:colOff>
      <xdr:row>107</xdr:row>
      <xdr:rowOff>73660</xdr:rowOff>
    </xdr:to>
    <xdr:sp macro="" textlink="">
      <xdr:nvSpPr>
        <xdr:cNvPr id="469" name="フローチャート: 判断 468"/>
        <xdr:cNvSpPr/>
      </xdr:nvSpPr>
      <xdr:spPr>
        <a:xfrm>
          <a:off x="7810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151130</xdr:rowOff>
    </xdr:from>
    <xdr:to xmlns:xdr="http://schemas.openxmlformats.org/drawingml/2006/spreadsheetDrawing">
      <xdr:col>36</xdr:col>
      <xdr:colOff>165100</xdr:colOff>
      <xdr:row>107</xdr:row>
      <xdr:rowOff>81280</xdr:rowOff>
    </xdr:to>
    <xdr:sp macro="" textlink="">
      <xdr:nvSpPr>
        <xdr:cNvPr id="470" name="フローチャート: 判断 469"/>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635</xdr:rowOff>
    </xdr:from>
    <xdr:to xmlns:xdr="http://schemas.openxmlformats.org/drawingml/2006/spreadsheetDrawing">
      <xdr:col>55</xdr:col>
      <xdr:colOff>50800</xdr:colOff>
      <xdr:row>105</xdr:row>
      <xdr:rowOff>102235</xdr:rowOff>
    </xdr:to>
    <xdr:sp macro="" textlink="">
      <xdr:nvSpPr>
        <xdr:cNvPr id="476" name="楕円 475"/>
        <xdr:cNvSpPr/>
      </xdr:nvSpPr>
      <xdr:spPr>
        <a:xfrm>
          <a:off x="104267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23495</xdr:rowOff>
    </xdr:from>
    <xdr:ext cx="469900" cy="259080"/>
    <xdr:sp macro="" textlink="">
      <xdr:nvSpPr>
        <xdr:cNvPr id="477" name="【市民会館】&#10;一人当たり面積該当値テキスト"/>
        <xdr:cNvSpPr txBox="1"/>
      </xdr:nvSpPr>
      <xdr:spPr>
        <a:xfrm>
          <a:off x="10515600" y="17854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6350</xdr:rowOff>
    </xdr:from>
    <xdr:to xmlns:xdr="http://schemas.openxmlformats.org/drawingml/2006/spreadsheetDrawing">
      <xdr:col>50</xdr:col>
      <xdr:colOff>165100</xdr:colOff>
      <xdr:row>105</xdr:row>
      <xdr:rowOff>107950</xdr:rowOff>
    </xdr:to>
    <xdr:sp macro="" textlink="">
      <xdr:nvSpPr>
        <xdr:cNvPr id="478" name="楕円 477"/>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52070</xdr:rowOff>
    </xdr:from>
    <xdr:to xmlns:xdr="http://schemas.openxmlformats.org/drawingml/2006/spreadsheetDrawing">
      <xdr:col>55</xdr:col>
      <xdr:colOff>0</xdr:colOff>
      <xdr:row>105</xdr:row>
      <xdr:rowOff>57150</xdr:rowOff>
    </xdr:to>
    <xdr:cxnSp macro="">
      <xdr:nvCxnSpPr>
        <xdr:cNvPr id="479" name="直線コネクタ 478"/>
        <xdr:cNvCxnSpPr/>
      </xdr:nvCxnSpPr>
      <xdr:spPr>
        <a:xfrm flipV="1">
          <a:off x="9639300" y="180543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12065</xdr:rowOff>
    </xdr:from>
    <xdr:to xmlns:xdr="http://schemas.openxmlformats.org/drawingml/2006/spreadsheetDrawing">
      <xdr:col>46</xdr:col>
      <xdr:colOff>38100</xdr:colOff>
      <xdr:row>105</xdr:row>
      <xdr:rowOff>113665</xdr:rowOff>
    </xdr:to>
    <xdr:sp macro="" textlink="">
      <xdr:nvSpPr>
        <xdr:cNvPr id="480" name="楕円 479"/>
        <xdr:cNvSpPr/>
      </xdr:nvSpPr>
      <xdr:spPr>
        <a:xfrm>
          <a:off x="8699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57150</xdr:rowOff>
    </xdr:from>
    <xdr:to xmlns:xdr="http://schemas.openxmlformats.org/drawingml/2006/spreadsheetDrawing">
      <xdr:col>50</xdr:col>
      <xdr:colOff>114300</xdr:colOff>
      <xdr:row>105</xdr:row>
      <xdr:rowOff>63500</xdr:rowOff>
    </xdr:to>
    <xdr:cxnSp macro="">
      <xdr:nvCxnSpPr>
        <xdr:cNvPr id="481" name="直線コネクタ 480"/>
        <xdr:cNvCxnSpPr/>
      </xdr:nvCxnSpPr>
      <xdr:spPr>
        <a:xfrm flipV="1">
          <a:off x="8750300" y="180594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17780</xdr:rowOff>
    </xdr:from>
    <xdr:to xmlns:xdr="http://schemas.openxmlformats.org/drawingml/2006/spreadsheetDrawing">
      <xdr:col>41</xdr:col>
      <xdr:colOff>101600</xdr:colOff>
      <xdr:row>105</xdr:row>
      <xdr:rowOff>119380</xdr:rowOff>
    </xdr:to>
    <xdr:sp macro="" textlink="">
      <xdr:nvSpPr>
        <xdr:cNvPr id="482" name="楕円 481"/>
        <xdr:cNvSpPr/>
      </xdr:nvSpPr>
      <xdr:spPr>
        <a:xfrm>
          <a:off x="781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63500</xdr:rowOff>
    </xdr:from>
    <xdr:to xmlns:xdr="http://schemas.openxmlformats.org/drawingml/2006/spreadsheetDrawing">
      <xdr:col>45</xdr:col>
      <xdr:colOff>177800</xdr:colOff>
      <xdr:row>105</xdr:row>
      <xdr:rowOff>68580</xdr:rowOff>
    </xdr:to>
    <xdr:cxnSp macro="">
      <xdr:nvCxnSpPr>
        <xdr:cNvPr id="483" name="直線コネクタ 482"/>
        <xdr:cNvCxnSpPr/>
      </xdr:nvCxnSpPr>
      <xdr:spPr>
        <a:xfrm flipV="1">
          <a:off x="7861300" y="18065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19685</xdr:rowOff>
    </xdr:from>
    <xdr:to xmlns:xdr="http://schemas.openxmlformats.org/drawingml/2006/spreadsheetDrawing">
      <xdr:col>36</xdr:col>
      <xdr:colOff>165100</xdr:colOff>
      <xdr:row>105</xdr:row>
      <xdr:rowOff>121285</xdr:rowOff>
    </xdr:to>
    <xdr:sp macro="" textlink="">
      <xdr:nvSpPr>
        <xdr:cNvPr id="484" name="楕円 483"/>
        <xdr:cNvSpPr/>
      </xdr:nvSpPr>
      <xdr:spPr>
        <a:xfrm>
          <a:off x="6921500" y="18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68580</xdr:rowOff>
    </xdr:from>
    <xdr:to xmlns:xdr="http://schemas.openxmlformats.org/drawingml/2006/spreadsheetDrawing">
      <xdr:col>41</xdr:col>
      <xdr:colOff>50800</xdr:colOff>
      <xdr:row>105</xdr:row>
      <xdr:rowOff>70485</xdr:rowOff>
    </xdr:to>
    <xdr:cxnSp macro="">
      <xdr:nvCxnSpPr>
        <xdr:cNvPr id="485" name="直線コネクタ 484"/>
        <xdr:cNvCxnSpPr/>
      </xdr:nvCxnSpPr>
      <xdr:spPr>
        <a:xfrm flipV="1">
          <a:off x="6972300" y="180708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83820</xdr:rowOff>
    </xdr:from>
    <xdr:ext cx="469900" cy="259080"/>
    <xdr:sp macro="" textlink="">
      <xdr:nvSpPr>
        <xdr:cNvPr id="486" name="n_1aveValue【市民会館】&#10;一人当たり面積"/>
        <xdr:cNvSpPr txBox="1"/>
      </xdr:nvSpPr>
      <xdr:spPr>
        <a:xfrm>
          <a:off x="9391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81915</xdr:rowOff>
    </xdr:from>
    <xdr:ext cx="468630" cy="259080"/>
    <xdr:sp macro="" textlink="">
      <xdr:nvSpPr>
        <xdr:cNvPr id="487" name="n_2aveValue【市民会館】&#10;一人当たり面積"/>
        <xdr:cNvSpPr txBox="1"/>
      </xdr:nvSpPr>
      <xdr:spPr>
        <a:xfrm>
          <a:off x="8515350" y="18427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64770</xdr:rowOff>
    </xdr:from>
    <xdr:ext cx="468630" cy="257810"/>
    <xdr:sp macro="" textlink="">
      <xdr:nvSpPr>
        <xdr:cNvPr id="488" name="n_3aveValue【市民会館】&#10;一人当たり面積"/>
        <xdr:cNvSpPr txBox="1"/>
      </xdr:nvSpPr>
      <xdr:spPr>
        <a:xfrm>
          <a:off x="7626350" y="18409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72390</xdr:rowOff>
    </xdr:from>
    <xdr:ext cx="468630" cy="259080"/>
    <xdr:sp macro="" textlink="">
      <xdr:nvSpPr>
        <xdr:cNvPr id="489" name="n_4aveValue【市民会館】&#10;一人当たり面積"/>
        <xdr:cNvSpPr txBox="1"/>
      </xdr:nvSpPr>
      <xdr:spPr>
        <a:xfrm>
          <a:off x="6737350" y="18417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124460</xdr:rowOff>
    </xdr:from>
    <xdr:ext cx="469900" cy="259080"/>
    <xdr:sp macro="" textlink="">
      <xdr:nvSpPr>
        <xdr:cNvPr id="490" name="n_1mainValue【市民会館】&#10;一人当たり面積"/>
        <xdr:cNvSpPr txBox="1"/>
      </xdr:nvSpPr>
      <xdr:spPr>
        <a:xfrm>
          <a:off x="9391650" y="1778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130175</xdr:rowOff>
    </xdr:from>
    <xdr:ext cx="468630" cy="259080"/>
    <xdr:sp macro="" textlink="">
      <xdr:nvSpPr>
        <xdr:cNvPr id="491" name="n_2mainValue【市民会館】&#10;一人当たり面積"/>
        <xdr:cNvSpPr txBox="1"/>
      </xdr:nvSpPr>
      <xdr:spPr>
        <a:xfrm>
          <a:off x="8515350" y="17789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135890</xdr:rowOff>
    </xdr:from>
    <xdr:ext cx="468630" cy="259080"/>
    <xdr:sp macro="" textlink="">
      <xdr:nvSpPr>
        <xdr:cNvPr id="492" name="n_3mainValue【市民会館】&#10;一人当たり面積"/>
        <xdr:cNvSpPr txBox="1"/>
      </xdr:nvSpPr>
      <xdr:spPr>
        <a:xfrm>
          <a:off x="7626350" y="17795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137795</xdr:rowOff>
    </xdr:from>
    <xdr:ext cx="468630" cy="259080"/>
    <xdr:sp macro="" textlink="">
      <xdr:nvSpPr>
        <xdr:cNvPr id="493" name="n_4mainValue【市民会館】&#10;一人当たり面積"/>
        <xdr:cNvSpPr txBox="1"/>
      </xdr:nvSpPr>
      <xdr:spPr>
        <a:xfrm>
          <a:off x="6737350" y="17797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2" name="テキスト ボックス 50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4" name="テキスト ボックス 50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6" name="テキスト ボックス 505"/>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10" name="テキスト ボックス 509"/>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6" name="テキスト ボックス 515"/>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33655</xdr:rowOff>
    </xdr:from>
    <xdr:to xmlns:xdr="http://schemas.openxmlformats.org/drawingml/2006/spreadsheetDrawing">
      <xdr:col>85</xdr:col>
      <xdr:colOff>126365</xdr:colOff>
      <xdr:row>42</xdr:row>
      <xdr:rowOff>92710</xdr:rowOff>
    </xdr:to>
    <xdr:cxnSp macro="">
      <xdr:nvCxnSpPr>
        <xdr:cNvPr id="519" name="直線コネクタ 518"/>
        <xdr:cNvCxnSpPr/>
      </xdr:nvCxnSpPr>
      <xdr:spPr>
        <a:xfrm flipV="1">
          <a:off x="16318865" y="586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0"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1" name="直線コネクタ 5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151765</xdr:rowOff>
    </xdr:from>
    <xdr:ext cx="405130" cy="259080"/>
    <xdr:sp macro="" textlink="">
      <xdr:nvSpPr>
        <xdr:cNvPr id="522" name="【一般廃棄物処理施設】&#10;有形固定資産減価償却率最大値テキスト"/>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33655</xdr:rowOff>
    </xdr:from>
    <xdr:to xmlns:xdr="http://schemas.openxmlformats.org/drawingml/2006/spreadsheetDrawing">
      <xdr:col>86</xdr:col>
      <xdr:colOff>25400</xdr:colOff>
      <xdr:row>34</xdr:row>
      <xdr:rowOff>33655</xdr:rowOff>
    </xdr:to>
    <xdr:cxnSp macro="">
      <xdr:nvCxnSpPr>
        <xdr:cNvPr id="523" name="直線コネクタ 522"/>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70485</xdr:rowOff>
    </xdr:from>
    <xdr:ext cx="405130" cy="259080"/>
    <xdr:sp macro="" textlink="">
      <xdr:nvSpPr>
        <xdr:cNvPr id="524" name="【一般廃棄物処理施設】&#10;有形固定資産減価償却率平均値テキスト"/>
        <xdr:cNvSpPr txBox="1"/>
      </xdr:nvSpPr>
      <xdr:spPr>
        <a:xfrm>
          <a:off x="16357600" y="6585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92075</xdr:rowOff>
    </xdr:from>
    <xdr:to xmlns:xdr="http://schemas.openxmlformats.org/drawingml/2006/spreadsheetDrawing">
      <xdr:col>85</xdr:col>
      <xdr:colOff>177800</xdr:colOff>
      <xdr:row>39</xdr:row>
      <xdr:rowOff>22225</xdr:rowOff>
    </xdr:to>
    <xdr:sp macro="" textlink="">
      <xdr:nvSpPr>
        <xdr:cNvPr id="525" name="フローチャート: 判断 524"/>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58420</xdr:rowOff>
    </xdr:to>
    <xdr:sp macro="" textlink="">
      <xdr:nvSpPr>
        <xdr:cNvPr id="526" name="フローチャート: 判断 5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109220</xdr:rowOff>
    </xdr:from>
    <xdr:to xmlns:xdr="http://schemas.openxmlformats.org/drawingml/2006/spreadsheetDrawing">
      <xdr:col>72</xdr:col>
      <xdr:colOff>38100</xdr:colOff>
      <xdr:row>39</xdr:row>
      <xdr:rowOff>38735</xdr:rowOff>
    </xdr:to>
    <xdr:sp macro="" textlink="">
      <xdr:nvSpPr>
        <xdr:cNvPr id="528" name="フローチャート: 判断 527"/>
        <xdr:cNvSpPr/>
      </xdr:nvSpPr>
      <xdr:spPr>
        <a:xfrm>
          <a:off x="13652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102235</xdr:rowOff>
    </xdr:from>
    <xdr:to xmlns:xdr="http://schemas.openxmlformats.org/drawingml/2006/spreadsheetDrawing">
      <xdr:col>67</xdr:col>
      <xdr:colOff>101600</xdr:colOff>
      <xdr:row>39</xdr:row>
      <xdr:rowOff>32385</xdr:rowOff>
    </xdr:to>
    <xdr:sp macro="" textlink="">
      <xdr:nvSpPr>
        <xdr:cNvPr id="529" name="フローチャート: 判断 528"/>
        <xdr:cNvSpPr/>
      </xdr:nvSpPr>
      <xdr:spPr>
        <a:xfrm>
          <a:off x="12763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35" name="楕円 534"/>
        <xdr:cNvSpPr/>
      </xdr:nvSpPr>
      <xdr:spPr>
        <a:xfrm>
          <a:off x="16268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77470</xdr:rowOff>
    </xdr:from>
    <xdr:ext cx="405130" cy="257810"/>
    <xdr:sp macro="" textlink="">
      <xdr:nvSpPr>
        <xdr:cNvPr id="536" name="【一般廃棄物処理施設】&#10;有形固定資産減価償却率該当値テキスト"/>
        <xdr:cNvSpPr txBox="1"/>
      </xdr:nvSpPr>
      <xdr:spPr>
        <a:xfrm>
          <a:off x="16357600" y="6421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2540</xdr:rowOff>
    </xdr:from>
    <xdr:to xmlns:xdr="http://schemas.openxmlformats.org/drawingml/2006/spreadsheetDrawing">
      <xdr:col>81</xdr:col>
      <xdr:colOff>101600</xdr:colOff>
      <xdr:row>38</xdr:row>
      <xdr:rowOff>104140</xdr:rowOff>
    </xdr:to>
    <xdr:sp macro="" textlink="">
      <xdr:nvSpPr>
        <xdr:cNvPr id="537" name="楕円 536"/>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53340</xdr:rowOff>
    </xdr:from>
    <xdr:to xmlns:xdr="http://schemas.openxmlformats.org/drawingml/2006/spreadsheetDrawing">
      <xdr:col>85</xdr:col>
      <xdr:colOff>127000</xdr:colOff>
      <xdr:row>38</xdr:row>
      <xdr:rowOff>105410</xdr:rowOff>
    </xdr:to>
    <xdr:cxnSp macro="">
      <xdr:nvCxnSpPr>
        <xdr:cNvPr id="538" name="直線コネクタ 537"/>
        <xdr:cNvCxnSpPr/>
      </xdr:nvCxnSpPr>
      <xdr:spPr>
        <a:xfrm>
          <a:off x="15481300" y="656844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539" name="楕円 538"/>
        <xdr:cNvSpPr/>
      </xdr:nvSpPr>
      <xdr:spPr>
        <a:xfrm>
          <a:off x="14541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2540</xdr:rowOff>
    </xdr:from>
    <xdr:to xmlns:xdr="http://schemas.openxmlformats.org/drawingml/2006/spreadsheetDrawing">
      <xdr:col>81</xdr:col>
      <xdr:colOff>50800</xdr:colOff>
      <xdr:row>38</xdr:row>
      <xdr:rowOff>53340</xdr:rowOff>
    </xdr:to>
    <xdr:cxnSp macro="">
      <xdr:nvCxnSpPr>
        <xdr:cNvPr id="540" name="直線コネクタ 539"/>
        <xdr:cNvCxnSpPr/>
      </xdr:nvCxnSpPr>
      <xdr:spPr>
        <a:xfrm>
          <a:off x="14592300" y="65176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67945</xdr:rowOff>
    </xdr:from>
    <xdr:to xmlns:xdr="http://schemas.openxmlformats.org/drawingml/2006/spreadsheetDrawing">
      <xdr:col>72</xdr:col>
      <xdr:colOff>38100</xdr:colOff>
      <xdr:row>37</xdr:row>
      <xdr:rowOff>169545</xdr:rowOff>
    </xdr:to>
    <xdr:sp macro="" textlink="">
      <xdr:nvSpPr>
        <xdr:cNvPr id="541" name="楕円 540"/>
        <xdr:cNvSpPr/>
      </xdr:nvSpPr>
      <xdr:spPr>
        <a:xfrm>
          <a:off x="13652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118745</xdr:rowOff>
    </xdr:from>
    <xdr:to xmlns:xdr="http://schemas.openxmlformats.org/drawingml/2006/spreadsheetDrawing">
      <xdr:col>76</xdr:col>
      <xdr:colOff>114300</xdr:colOff>
      <xdr:row>38</xdr:row>
      <xdr:rowOff>2540</xdr:rowOff>
    </xdr:to>
    <xdr:cxnSp macro="">
      <xdr:nvCxnSpPr>
        <xdr:cNvPr id="542" name="直線コネクタ 541"/>
        <xdr:cNvCxnSpPr/>
      </xdr:nvCxnSpPr>
      <xdr:spPr>
        <a:xfrm>
          <a:off x="13703300" y="64623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8890</xdr:rowOff>
    </xdr:from>
    <xdr:to xmlns:xdr="http://schemas.openxmlformats.org/drawingml/2006/spreadsheetDrawing">
      <xdr:col>67</xdr:col>
      <xdr:colOff>101600</xdr:colOff>
      <xdr:row>37</xdr:row>
      <xdr:rowOff>110490</xdr:rowOff>
    </xdr:to>
    <xdr:sp macro="" textlink="">
      <xdr:nvSpPr>
        <xdr:cNvPr id="543" name="楕円 542"/>
        <xdr:cNvSpPr/>
      </xdr:nvSpPr>
      <xdr:spPr>
        <a:xfrm>
          <a:off x="12763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59690</xdr:rowOff>
    </xdr:from>
    <xdr:to xmlns:xdr="http://schemas.openxmlformats.org/drawingml/2006/spreadsheetDrawing">
      <xdr:col>71</xdr:col>
      <xdr:colOff>177800</xdr:colOff>
      <xdr:row>37</xdr:row>
      <xdr:rowOff>118745</xdr:rowOff>
    </xdr:to>
    <xdr:cxnSp macro="">
      <xdr:nvCxnSpPr>
        <xdr:cNvPr id="544" name="直線コネクタ 543"/>
        <xdr:cNvCxnSpPr/>
      </xdr:nvCxnSpPr>
      <xdr:spPr>
        <a:xfrm>
          <a:off x="12814300" y="64033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49530</xdr:rowOff>
    </xdr:from>
    <xdr:ext cx="405130" cy="259080"/>
    <xdr:sp macro="" textlink="">
      <xdr:nvSpPr>
        <xdr:cNvPr id="545" name="n_1aveValue【一般廃棄物処理施設】&#10;有形固定資産減価償却率"/>
        <xdr:cNvSpPr txBox="1"/>
      </xdr:nvSpPr>
      <xdr:spPr>
        <a:xfrm>
          <a:off x="15266035"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49530</xdr:rowOff>
    </xdr:from>
    <xdr:ext cx="403860" cy="259080"/>
    <xdr:sp macro="" textlink="">
      <xdr:nvSpPr>
        <xdr:cNvPr id="546" name="n_2aveValue【一般廃棄物処理施設】&#10;有形固定資産減価償却率"/>
        <xdr:cNvSpPr txBox="1"/>
      </xdr:nvSpPr>
      <xdr:spPr>
        <a:xfrm>
          <a:off x="14389735" y="6736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29845</xdr:rowOff>
    </xdr:from>
    <xdr:ext cx="403860" cy="257810"/>
    <xdr:sp macro="" textlink="">
      <xdr:nvSpPr>
        <xdr:cNvPr id="547" name="n_3aveValue【一般廃棄物処理施設】&#10;有形固定資産減価償却率"/>
        <xdr:cNvSpPr txBox="1"/>
      </xdr:nvSpPr>
      <xdr:spPr>
        <a:xfrm>
          <a:off x="13500735" y="6716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23495</xdr:rowOff>
    </xdr:from>
    <xdr:ext cx="403860" cy="259080"/>
    <xdr:sp macro="" textlink="">
      <xdr:nvSpPr>
        <xdr:cNvPr id="548" name="n_4aveValue【一般廃棄物処理施設】&#10;有形固定資産減価償却率"/>
        <xdr:cNvSpPr txBox="1"/>
      </xdr:nvSpPr>
      <xdr:spPr>
        <a:xfrm>
          <a:off x="12611735" y="6710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120650</xdr:rowOff>
    </xdr:from>
    <xdr:ext cx="405130" cy="257810"/>
    <xdr:sp macro="" textlink="">
      <xdr:nvSpPr>
        <xdr:cNvPr id="549" name="n_1mainValue【一般廃棄物処理施設】&#10;有形固定資産減価償却率"/>
        <xdr:cNvSpPr txBox="1"/>
      </xdr:nvSpPr>
      <xdr:spPr>
        <a:xfrm>
          <a:off x="15266035" y="6292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69850</xdr:rowOff>
    </xdr:from>
    <xdr:ext cx="403860" cy="259080"/>
    <xdr:sp macro="" textlink="">
      <xdr:nvSpPr>
        <xdr:cNvPr id="550" name="n_2mainValue【一般廃棄物処理施設】&#10;有形固定資産減価償却率"/>
        <xdr:cNvSpPr txBox="1"/>
      </xdr:nvSpPr>
      <xdr:spPr>
        <a:xfrm>
          <a:off x="14389735" y="6242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14605</xdr:rowOff>
    </xdr:from>
    <xdr:ext cx="403860" cy="259080"/>
    <xdr:sp macro="" textlink="">
      <xdr:nvSpPr>
        <xdr:cNvPr id="551" name="n_3mainValue【一般廃棄物処理施設】&#10;有形固定資産減価償却率"/>
        <xdr:cNvSpPr txBox="1"/>
      </xdr:nvSpPr>
      <xdr:spPr>
        <a:xfrm>
          <a:off x="13500735" y="6186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127000</xdr:rowOff>
    </xdr:from>
    <xdr:ext cx="403860" cy="259080"/>
    <xdr:sp macro="" textlink="">
      <xdr:nvSpPr>
        <xdr:cNvPr id="552" name="n_4mainValue【一般廃棄物処理施設】&#10;有形固定資産減価償却率"/>
        <xdr:cNvSpPr txBox="1"/>
      </xdr:nvSpPr>
      <xdr:spPr>
        <a:xfrm>
          <a:off x="12611735" y="6127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1" name="テキスト ボックス 5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564" name="テキスト ボックス 563"/>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566" name="テキスト ボックス 565"/>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360" cy="259080"/>
    <xdr:sp macro="" textlink="">
      <xdr:nvSpPr>
        <xdr:cNvPr id="568" name="テキスト ボックス 567"/>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360" cy="259080"/>
    <xdr:sp macro="" textlink="">
      <xdr:nvSpPr>
        <xdr:cNvPr id="570" name="テキスト ボックス 569"/>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572" name="テキスト ボックス 571"/>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78740</xdr:rowOff>
    </xdr:from>
    <xdr:to xmlns:xdr="http://schemas.openxmlformats.org/drawingml/2006/spreadsheetDrawing">
      <xdr:col>116</xdr:col>
      <xdr:colOff>62865</xdr:colOff>
      <xdr:row>41</xdr:row>
      <xdr:rowOff>133350</xdr:rowOff>
    </xdr:to>
    <xdr:cxnSp macro="">
      <xdr:nvCxnSpPr>
        <xdr:cNvPr id="574" name="直線コネクタ 573"/>
        <xdr:cNvCxnSpPr/>
      </xdr:nvCxnSpPr>
      <xdr:spPr>
        <a:xfrm flipV="1">
          <a:off x="22160865" y="590804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75"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76" name="直線コネクタ 575"/>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25400</xdr:rowOff>
    </xdr:from>
    <xdr:ext cx="598805" cy="259080"/>
    <xdr:sp macro="" textlink="">
      <xdr:nvSpPr>
        <xdr:cNvPr id="577" name="【一般廃棄物処理施設】&#10;一人当たり有形固定資産（償却資産）額最大値テキスト"/>
        <xdr:cNvSpPr txBox="1"/>
      </xdr:nvSpPr>
      <xdr:spPr>
        <a:xfrm>
          <a:off x="22199600" y="5683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78740</xdr:rowOff>
    </xdr:from>
    <xdr:to xmlns:xdr="http://schemas.openxmlformats.org/drawingml/2006/spreadsheetDrawing">
      <xdr:col>116</xdr:col>
      <xdr:colOff>152400</xdr:colOff>
      <xdr:row>34</xdr:row>
      <xdr:rowOff>78740</xdr:rowOff>
    </xdr:to>
    <xdr:cxnSp macro="">
      <xdr:nvCxnSpPr>
        <xdr:cNvPr id="578" name="直線コネクタ 577"/>
        <xdr:cNvCxnSpPr/>
      </xdr:nvCxnSpPr>
      <xdr:spPr>
        <a:xfrm>
          <a:off x="22072600" y="59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67310</xdr:rowOff>
    </xdr:from>
    <xdr:ext cx="534670" cy="259080"/>
    <xdr:sp macro="" textlink="">
      <xdr:nvSpPr>
        <xdr:cNvPr id="579" name="【一般廃棄物処理施設】&#10;一人当たり有形固定資産（償却資産）額平均値テキスト"/>
        <xdr:cNvSpPr txBox="1"/>
      </xdr:nvSpPr>
      <xdr:spPr>
        <a:xfrm>
          <a:off x="22199600" y="6582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580" name="フローチャート: 判断 579"/>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74930</xdr:rowOff>
    </xdr:from>
    <xdr:to xmlns:xdr="http://schemas.openxmlformats.org/drawingml/2006/spreadsheetDrawing">
      <xdr:col>112</xdr:col>
      <xdr:colOff>38100</xdr:colOff>
      <xdr:row>40</xdr:row>
      <xdr:rowOff>5080</xdr:rowOff>
    </xdr:to>
    <xdr:sp macro="" textlink="">
      <xdr:nvSpPr>
        <xdr:cNvPr id="581" name="フローチャート: 判断 580"/>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72390</xdr:rowOff>
    </xdr:from>
    <xdr:to xmlns:xdr="http://schemas.openxmlformats.org/drawingml/2006/spreadsheetDrawing">
      <xdr:col>107</xdr:col>
      <xdr:colOff>101600</xdr:colOff>
      <xdr:row>40</xdr:row>
      <xdr:rowOff>2540</xdr:rowOff>
    </xdr:to>
    <xdr:sp macro="" textlink="">
      <xdr:nvSpPr>
        <xdr:cNvPr id="582" name="フローチャート: 判断 581"/>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95885</xdr:rowOff>
    </xdr:from>
    <xdr:to xmlns:xdr="http://schemas.openxmlformats.org/drawingml/2006/spreadsheetDrawing">
      <xdr:col>102</xdr:col>
      <xdr:colOff>165100</xdr:colOff>
      <xdr:row>40</xdr:row>
      <xdr:rowOff>26035</xdr:rowOff>
    </xdr:to>
    <xdr:sp macro="" textlink="">
      <xdr:nvSpPr>
        <xdr:cNvPr id="583" name="フローチャート: 判断 582"/>
        <xdr:cNvSpPr/>
      </xdr:nvSpPr>
      <xdr:spPr>
        <a:xfrm>
          <a:off x="19494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99695</xdr:rowOff>
    </xdr:from>
    <xdr:to xmlns:xdr="http://schemas.openxmlformats.org/drawingml/2006/spreadsheetDrawing">
      <xdr:col>98</xdr:col>
      <xdr:colOff>38100</xdr:colOff>
      <xdr:row>40</xdr:row>
      <xdr:rowOff>29845</xdr:rowOff>
    </xdr:to>
    <xdr:sp macro="" textlink="">
      <xdr:nvSpPr>
        <xdr:cNvPr id="584" name="フローチャート: 判断 583"/>
        <xdr:cNvSpPr/>
      </xdr:nvSpPr>
      <xdr:spPr>
        <a:xfrm>
          <a:off x="18605500" y="67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52070</xdr:rowOff>
    </xdr:from>
    <xdr:to xmlns:xdr="http://schemas.openxmlformats.org/drawingml/2006/spreadsheetDrawing">
      <xdr:col>116</xdr:col>
      <xdr:colOff>114300</xdr:colOff>
      <xdr:row>39</xdr:row>
      <xdr:rowOff>153035</xdr:rowOff>
    </xdr:to>
    <xdr:sp macro="" textlink="">
      <xdr:nvSpPr>
        <xdr:cNvPr id="590" name="楕円 589"/>
        <xdr:cNvSpPr/>
      </xdr:nvSpPr>
      <xdr:spPr>
        <a:xfrm>
          <a:off x="221107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29845</xdr:rowOff>
    </xdr:from>
    <xdr:ext cx="534670" cy="257810"/>
    <xdr:sp macro="" textlink="">
      <xdr:nvSpPr>
        <xdr:cNvPr id="591" name="【一般廃棄物処理施設】&#10;一人当たり有形固定資産（償却資産）額該当値テキスト"/>
        <xdr:cNvSpPr txBox="1"/>
      </xdr:nvSpPr>
      <xdr:spPr>
        <a:xfrm>
          <a:off x="22199600" y="67163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64135</xdr:rowOff>
    </xdr:from>
    <xdr:to xmlns:xdr="http://schemas.openxmlformats.org/drawingml/2006/spreadsheetDrawing">
      <xdr:col>112</xdr:col>
      <xdr:colOff>38100</xdr:colOff>
      <xdr:row>39</xdr:row>
      <xdr:rowOff>166370</xdr:rowOff>
    </xdr:to>
    <xdr:sp macro="" textlink="">
      <xdr:nvSpPr>
        <xdr:cNvPr id="592" name="楕円 591"/>
        <xdr:cNvSpPr/>
      </xdr:nvSpPr>
      <xdr:spPr>
        <a:xfrm>
          <a:off x="212725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102235</xdr:rowOff>
    </xdr:from>
    <xdr:to xmlns:xdr="http://schemas.openxmlformats.org/drawingml/2006/spreadsheetDrawing">
      <xdr:col>116</xdr:col>
      <xdr:colOff>63500</xdr:colOff>
      <xdr:row>39</xdr:row>
      <xdr:rowOff>114935</xdr:rowOff>
    </xdr:to>
    <xdr:cxnSp macro="">
      <xdr:nvCxnSpPr>
        <xdr:cNvPr id="593" name="直線コネクタ 592"/>
        <xdr:cNvCxnSpPr/>
      </xdr:nvCxnSpPr>
      <xdr:spPr>
        <a:xfrm flipV="1">
          <a:off x="21323300" y="678878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74930</xdr:rowOff>
    </xdr:from>
    <xdr:to xmlns:xdr="http://schemas.openxmlformats.org/drawingml/2006/spreadsheetDrawing">
      <xdr:col>107</xdr:col>
      <xdr:colOff>101600</xdr:colOff>
      <xdr:row>40</xdr:row>
      <xdr:rowOff>5080</xdr:rowOff>
    </xdr:to>
    <xdr:sp macro="" textlink="">
      <xdr:nvSpPr>
        <xdr:cNvPr id="594" name="楕円 593"/>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114935</xdr:rowOff>
    </xdr:from>
    <xdr:to xmlns:xdr="http://schemas.openxmlformats.org/drawingml/2006/spreadsheetDrawing">
      <xdr:col>111</xdr:col>
      <xdr:colOff>177800</xdr:colOff>
      <xdr:row>39</xdr:row>
      <xdr:rowOff>125730</xdr:rowOff>
    </xdr:to>
    <xdr:cxnSp macro="">
      <xdr:nvCxnSpPr>
        <xdr:cNvPr id="595" name="直線コネクタ 594"/>
        <xdr:cNvCxnSpPr/>
      </xdr:nvCxnSpPr>
      <xdr:spPr>
        <a:xfrm flipV="1">
          <a:off x="20434300" y="68014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83820</xdr:rowOff>
    </xdr:from>
    <xdr:to xmlns:xdr="http://schemas.openxmlformats.org/drawingml/2006/spreadsheetDrawing">
      <xdr:col>102</xdr:col>
      <xdr:colOff>165100</xdr:colOff>
      <xdr:row>40</xdr:row>
      <xdr:rowOff>13970</xdr:rowOff>
    </xdr:to>
    <xdr:sp macro="" textlink="">
      <xdr:nvSpPr>
        <xdr:cNvPr id="596" name="楕円 595"/>
        <xdr:cNvSpPr/>
      </xdr:nvSpPr>
      <xdr:spPr>
        <a:xfrm>
          <a:off x="19494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125730</xdr:rowOff>
    </xdr:from>
    <xdr:to xmlns:xdr="http://schemas.openxmlformats.org/drawingml/2006/spreadsheetDrawing">
      <xdr:col>107</xdr:col>
      <xdr:colOff>50800</xdr:colOff>
      <xdr:row>39</xdr:row>
      <xdr:rowOff>134620</xdr:rowOff>
    </xdr:to>
    <xdr:cxnSp macro="">
      <xdr:nvCxnSpPr>
        <xdr:cNvPr id="597" name="直線コネクタ 596"/>
        <xdr:cNvCxnSpPr/>
      </xdr:nvCxnSpPr>
      <xdr:spPr>
        <a:xfrm flipV="1">
          <a:off x="19545300" y="68122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98425</xdr:rowOff>
    </xdr:from>
    <xdr:to xmlns:xdr="http://schemas.openxmlformats.org/drawingml/2006/spreadsheetDrawing">
      <xdr:col>98</xdr:col>
      <xdr:colOff>38100</xdr:colOff>
      <xdr:row>40</xdr:row>
      <xdr:rowOff>29210</xdr:rowOff>
    </xdr:to>
    <xdr:sp macro="" textlink="">
      <xdr:nvSpPr>
        <xdr:cNvPr id="598" name="楕円 597"/>
        <xdr:cNvSpPr/>
      </xdr:nvSpPr>
      <xdr:spPr>
        <a:xfrm>
          <a:off x="186055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134620</xdr:rowOff>
    </xdr:from>
    <xdr:to xmlns:xdr="http://schemas.openxmlformats.org/drawingml/2006/spreadsheetDrawing">
      <xdr:col>102</xdr:col>
      <xdr:colOff>114300</xdr:colOff>
      <xdr:row>39</xdr:row>
      <xdr:rowOff>149225</xdr:rowOff>
    </xdr:to>
    <xdr:cxnSp macro="">
      <xdr:nvCxnSpPr>
        <xdr:cNvPr id="599" name="直線コネクタ 598"/>
        <xdr:cNvCxnSpPr/>
      </xdr:nvCxnSpPr>
      <xdr:spPr>
        <a:xfrm flipV="1">
          <a:off x="18656300" y="68211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167640</xdr:rowOff>
    </xdr:from>
    <xdr:ext cx="534670" cy="257810"/>
    <xdr:sp macro="" textlink="">
      <xdr:nvSpPr>
        <xdr:cNvPr id="600" name="n_1aveValue【一般廃棄物処理施設】&#10;一人当たり有形固定資産（償却資産）額"/>
        <xdr:cNvSpPr txBox="1"/>
      </xdr:nvSpPr>
      <xdr:spPr>
        <a:xfrm>
          <a:off x="21043265" y="6854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19050</xdr:rowOff>
    </xdr:from>
    <xdr:ext cx="533400" cy="257810"/>
    <xdr:sp macro="" textlink="">
      <xdr:nvSpPr>
        <xdr:cNvPr id="601" name="n_2aveValue【一般廃棄物処理施設】&#10;一人当たり有形固定資産（償却資産）額"/>
        <xdr:cNvSpPr txBox="1"/>
      </xdr:nvSpPr>
      <xdr:spPr>
        <a:xfrm>
          <a:off x="20166965" y="6534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17780</xdr:rowOff>
    </xdr:from>
    <xdr:ext cx="533400" cy="257810"/>
    <xdr:sp macro="" textlink="">
      <xdr:nvSpPr>
        <xdr:cNvPr id="602" name="n_3aveValue【一般廃棄物処理施設】&#10;一人当たり有形固定資産（償却資産）額"/>
        <xdr:cNvSpPr txBox="1"/>
      </xdr:nvSpPr>
      <xdr:spPr>
        <a:xfrm>
          <a:off x="19277965" y="6875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20955</xdr:rowOff>
    </xdr:from>
    <xdr:ext cx="533400" cy="257810"/>
    <xdr:sp macro="" textlink="">
      <xdr:nvSpPr>
        <xdr:cNvPr id="603" name="n_4aveValue【一般廃棄物処理施設】&#10;一人当たり有形固定資産（償却資産）額"/>
        <xdr:cNvSpPr txBox="1"/>
      </xdr:nvSpPr>
      <xdr:spPr>
        <a:xfrm>
          <a:off x="18388965" y="6878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38</xdr:row>
      <xdr:rowOff>11430</xdr:rowOff>
    </xdr:from>
    <xdr:ext cx="534670" cy="259080"/>
    <xdr:sp macro="" textlink="">
      <xdr:nvSpPr>
        <xdr:cNvPr id="604" name="n_1mainValue【一般廃棄物処理施設】&#10;一人当たり有形固定資産（償却資産）額"/>
        <xdr:cNvSpPr txBox="1"/>
      </xdr:nvSpPr>
      <xdr:spPr>
        <a:xfrm>
          <a:off x="21043265" y="6526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167640</xdr:rowOff>
    </xdr:from>
    <xdr:ext cx="533400" cy="257810"/>
    <xdr:sp macro="" textlink="">
      <xdr:nvSpPr>
        <xdr:cNvPr id="605" name="n_2mainValue【一般廃棄物処理施設】&#10;一人当たり有形固定資産（償却資産）額"/>
        <xdr:cNvSpPr txBox="1"/>
      </xdr:nvSpPr>
      <xdr:spPr>
        <a:xfrm>
          <a:off x="20166965" y="6854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30480</xdr:rowOff>
    </xdr:from>
    <xdr:ext cx="533400" cy="257810"/>
    <xdr:sp macro="" textlink="">
      <xdr:nvSpPr>
        <xdr:cNvPr id="606" name="n_3mainValue【一般廃棄物処理施設】&#10;一人当たり有形固定資産（償却資産）額"/>
        <xdr:cNvSpPr txBox="1"/>
      </xdr:nvSpPr>
      <xdr:spPr>
        <a:xfrm>
          <a:off x="19277965" y="6545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45085</xdr:rowOff>
    </xdr:from>
    <xdr:ext cx="533400" cy="258445"/>
    <xdr:sp macro="" textlink="">
      <xdr:nvSpPr>
        <xdr:cNvPr id="607" name="n_4mainValue【一般廃棄物処理施設】&#10;一人当たり有形固定資産（償却資産）額"/>
        <xdr:cNvSpPr txBox="1"/>
      </xdr:nvSpPr>
      <xdr:spPr>
        <a:xfrm>
          <a:off x="18388965" y="65601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6" name="テキスト ボックス 6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18" name="テキスト ボックス 6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620" name="テキスト ボックス 619"/>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624" name="テキスト ボックス 623"/>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628" name="テキスト ボックス 627"/>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630" name="テキスト ボックス 629"/>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64</xdr:row>
      <xdr:rowOff>86360</xdr:rowOff>
    </xdr:to>
    <xdr:cxnSp macro="">
      <xdr:nvCxnSpPr>
        <xdr:cNvPr id="633" name="直線コネクタ 632"/>
        <xdr:cNvCxnSpPr/>
      </xdr:nvCxnSpPr>
      <xdr:spPr>
        <a:xfrm flipV="1">
          <a:off x="16318865" y="960120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90170</xdr:rowOff>
    </xdr:from>
    <xdr:ext cx="405130" cy="259080"/>
    <xdr:sp macro="" textlink="">
      <xdr:nvSpPr>
        <xdr:cNvPr id="634" name="【保健センター・保健所】&#10;有形固定資産減価償却率最小値テキスト"/>
        <xdr:cNvSpPr txBox="1"/>
      </xdr:nvSpPr>
      <xdr:spPr>
        <a:xfrm>
          <a:off x="16357600" y="11062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86360</xdr:rowOff>
    </xdr:from>
    <xdr:to xmlns:xdr="http://schemas.openxmlformats.org/drawingml/2006/spreadsheetDrawing">
      <xdr:col>86</xdr:col>
      <xdr:colOff>25400</xdr:colOff>
      <xdr:row>64</xdr:row>
      <xdr:rowOff>86360</xdr:rowOff>
    </xdr:to>
    <xdr:cxnSp macro="">
      <xdr:nvCxnSpPr>
        <xdr:cNvPr id="635" name="直線コネクタ 634"/>
        <xdr:cNvCxnSpPr/>
      </xdr:nvCxnSpPr>
      <xdr:spPr>
        <a:xfrm>
          <a:off x="16230600" y="1105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118110</xdr:rowOff>
    </xdr:from>
    <xdr:ext cx="340360" cy="259080"/>
    <xdr:sp macro="" textlink="">
      <xdr:nvSpPr>
        <xdr:cNvPr id="636"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637" name="直線コネクタ 636"/>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37465</xdr:rowOff>
    </xdr:from>
    <xdr:ext cx="405130" cy="259080"/>
    <xdr:sp macro="" textlink="">
      <xdr:nvSpPr>
        <xdr:cNvPr id="638" name="【保健センター・保健所】&#10;有形固定資産減価償却率平均値テキスト"/>
        <xdr:cNvSpPr txBox="1"/>
      </xdr:nvSpPr>
      <xdr:spPr>
        <a:xfrm>
          <a:off x="16357600" y="10153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14605</xdr:rowOff>
    </xdr:from>
    <xdr:to xmlns:xdr="http://schemas.openxmlformats.org/drawingml/2006/spreadsheetDrawing">
      <xdr:col>85</xdr:col>
      <xdr:colOff>177800</xdr:colOff>
      <xdr:row>60</xdr:row>
      <xdr:rowOff>116205</xdr:rowOff>
    </xdr:to>
    <xdr:sp macro="" textlink="">
      <xdr:nvSpPr>
        <xdr:cNvPr id="639" name="フローチャート: 判断 638"/>
        <xdr:cNvSpPr/>
      </xdr:nvSpPr>
      <xdr:spPr>
        <a:xfrm>
          <a:off x="16268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161290</xdr:rowOff>
    </xdr:from>
    <xdr:to xmlns:xdr="http://schemas.openxmlformats.org/drawingml/2006/spreadsheetDrawing">
      <xdr:col>81</xdr:col>
      <xdr:colOff>101600</xdr:colOff>
      <xdr:row>60</xdr:row>
      <xdr:rowOff>91440</xdr:rowOff>
    </xdr:to>
    <xdr:sp macro="" textlink="">
      <xdr:nvSpPr>
        <xdr:cNvPr id="640" name="フローチャート: 判断 639"/>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149860</xdr:rowOff>
    </xdr:from>
    <xdr:to xmlns:xdr="http://schemas.openxmlformats.org/drawingml/2006/spreadsheetDrawing">
      <xdr:col>76</xdr:col>
      <xdr:colOff>165100</xdr:colOff>
      <xdr:row>60</xdr:row>
      <xdr:rowOff>80010</xdr:rowOff>
    </xdr:to>
    <xdr:sp macro="" textlink="">
      <xdr:nvSpPr>
        <xdr:cNvPr id="641" name="フローチャート: 判断 640"/>
        <xdr:cNvSpPr/>
      </xdr:nvSpPr>
      <xdr:spPr>
        <a:xfrm>
          <a:off x="14541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109220</xdr:rowOff>
    </xdr:from>
    <xdr:to xmlns:xdr="http://schemas.openxmlformats.org/drawingml/2006/spreadsheetDrawing">
      <xdr:col>72</xdr:col>
      <xdr:colOff>38100</xdr:colOff>
      <xdr:row>60</xdr:row>
      <xdr:rowOff>39370</xdr:rowOff>
    </xdr:to>
    <xdr:sp macro="" textlink="">
      <xdr:nvSpPr>
        <xdr:cNvPr id="642" name="フローチャート: 判断 641"/>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16510</xdr:rowOff>
    </xdr:to>
    <xdr:sp macro="" textlink="">
      <xdr:nvSpPr>
        <xdr:cNvPr id="643" name="フローチャート: 判断 6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4" name="テキスト ボックス 6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5" name="テキスト ボックス 6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46" name="テキスト ボックス 6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47" name="テキスト ボックス 6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48" name="テキスト ボックス 6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61595</xdr:rowOff>
    </xdr:from>
    <xdr:to xmlns:xdr="http://schemas.openxmlformats.org/drawingml/2006/spreadsheetDrawing">
      <xdr:col>85</xdr:col>
      <xdr:colOff>177800</xdr:colOff>
      <xdr:row>61</xdr:row>
      <xdr:rowOff>163195</xdr:rowOff>
    </xdr:to>
    <xdr:sp macro="" textlink="">
      <xdr:nvSpPr>
        <xdr:cNvPr id="649" name="楕円 648"/>
        <xdr:cNvSpPr/>
      </xdr:nvSpPr>
      <xdr:spPr>
        <a:xfrm>
          <a:off x="16268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40640</xdr:rowOff>
    </xdr:from>
    <xdr:ext cx="405130" cy="257810"/>
    <xdr:sp macro="" textlink="">
      <xdr:nvSpPr>
        <xdr:cNvPr id="650" name="【保健センター・保健所】&#10;有形固定資産減価償却率該当値テキスト"/>
        <xdr:cNvSpPr txBox="1"/>
      </xdr:nvSpPr>
      <xdr:spPr>
        <a:xfrm>
          <a:off x="16357600" y="10499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24130</xdr:rowOff>
    </xdr:from>
    <xdr:to xmlns:xdr="http://schemas.openxmlformats.org/drawingml/2006/spreadsheetDrawing">
      <xdr:col>81</xdr:col>
      <xdr:colOff>101600</xdr:colOff>
      <xdr:row>61</xdr:row>
      <xdr:rowOff>125730</xdr:rowOff>
    </xdr:to>
    <xdr:sp macro="" textlink="">
      <xdr:nvSpPr>
        <xdr:cNvPr id="651" name="楕円 650"/>
        <xdr:cNvSpPr/>
      </xdr:nvSpPr>
      <xdr:spPr>
        <a:xfrm>
          <a:off x="154305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74930</xdr:rowOff>
    </xdr:from>
    <xdr:to xmlns:xdr="http://schemas.openxmlformats.org/drawingml/2006/spreadsheetDrawing">
      <xdr:col>85</xdr:col>
      <xdr:colOff>127000</xdr:colOff>
      <xdr:row>61</xdr:row>
      <xdr:rowOff>112395</xdr:rowOff>
    </xdr:to>
    <xdr:cxnSp macro="">
      <xdr:nvCxnSpPr>
        <xdr:cNvPr id="652" name="直線コネクタ 651"/>
        <xdr:cNvCxnSpPr/>
      </xdr:nvCxnSpPr>
      <xdr:spPr>
        <a:xfrm>
          <a:off x="15481300" y="105333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89535</xdr:rowOff>
    </xdr:from>
    <xdr:to xmlns:xdr="http://schemas.openxmlformats.org/drawingml/2006/spreadsheetDrawing">
      <xdr:col>76</xdr:col>
      <xdr:colOff>165100</xdr:colOff>
      <xdr:row>62</xdr:row>
      <xdr:rowOff>19685</xdr:rowOff>
    </xdr:to>
    <xdr:sp macro="" textlink="">
      <xdr:nvSpPr>
        <xdr:cNvPr id="653" name="楕円 652"/>
        <xdr:cNvSpPr/>
      </xdr:nvSpPr>
      <xdr:spPr>
        <a:xfrm>
          <a:off x="14541500" y="10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74930</xdr:rowOff>
    </xdr:from>
    <xdr:to xmlns:xdr="http://schemas.openxmlformats.org/drawingml/2006/spreadsheetDrawing">
      <xdr:col>81</xdr:col>
      <xdr:colOff>50800</xdr:colOff>
      <xdr:row>61</xdr:row>
      <xdr:rowOff>140335</xdr:rowOff>
    </xdr:to>
    <xdr:cxnSp macro="">
      <xdr:nvCxnSpPr>
        <xdr:cNvPr id="654" name="直線コネクタ 653"/>
        <xdr:cNvCxnSpPr/>
      </xdr:nvCxnSpPr>
      <xdr:spPr>
        <a:xfrm flipV="1">
          <a:off x="14592300" y="105333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58420</xdr:rowOff>
    </xdr:from>
    <xdr:to xmlns:xdr="http://schemas.openxmlformats.org/drawingml/2006/spreadsheetDrawing">
      <xdr:col>72</xdr:col>
      <xdr:colOff>38100</xdr:colOff>
      <xdr:row>61</xdr:row>
      <xdr:rowOff>160020</xdr:rowOff>
    </xdr:to>
    <xdr:sp macro="" textlink="">
      <xdr:nvSpPr>
        <xdr:cNvPr id="655" name="楕円 654"/>
        <xdr:cNvSpPr/>
      </xdr:nvSpPr>
      <xdr:spPr>
        <a:xfrm>
          <a:off x="13652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109220</xdr:rowOff>
    </xdr:from>
    <xdr:to xmlns:xdr="http://schemas.openxmlformats.org/drawingml/2006/spreadsheetDrawing">
      <xdr:col>76</xdr:col>
      <xdr:colOff>114300</xdr:colOff>
      <xdr:row>61</xdr:row>
      <xdr:rowOff>140335</xdr:rowOff>
    </xdr:to>
    <xdr:cxnSp macro="">
      <xdr:nvCxnSpPr>
        <xdr:cNvPr id="656" name="直線コネクタ 655"/>
        <xdr:cNvCxnSpPr/>
      </xdr:nvCxnSpPr>
      <xdr:spPr>
        <a:xfrm>
          <a:off x="13703300" y="105676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27305</xdr:rowOff>
    </xdr:from>
    <xdr:to xmlns:xdr="http://schemas.openxmlformats.org/drawingml/2006/spreadsheetDrawing">
      <xdr:col>67</xdr:col>
      <xdr:colOff>101600</xdr:colOff>
      <xdr:row>61</xdr:row>
      <xdr:rowOff>128905</xdr:rowOff>
    </xdr:to>
    <xdr:sp macro="" textlink="">
      <xdr:nvSpPr>
        <xdr:cNvPr id="657" name="楕円 656"/>
        <xdr:cNvSpPr/>
      </xdr:nvSpPr>
      <xdr:spPr>
        <a:xfrm>
          <a:off x="12763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78105</xdr:rowOff>
    </xdr:from>
    <xdr:to xmlns:xdr="http://schemas.openxmlformats.org/drawingml/2006/spreadsheetDrawing">
      <xdr:col>71</xdr:col>
      <xdr:colOff>177800</xdr:colOff>
      <xdr:row>61</xdr:row>
      <xdr:rowOff>109220</xdr:rowOff>
    </xdr:to>
    <xdr:cxnSp macro="">
      <xdr:nvCxnSpPr>
        <xdr:cNvPr id="658" name="直線コネクタ 657"/>
        <xdr:cNvCxnSpPr/>
      </xdr:nvCxnSpPr>
      <xdr:spPr>
        <a:xfrm>
          <a:off x="12814300" y="105365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107950</xdr:rowOff>
    </xdr:from>
    <xdr:ext cx="405130" cy="259080"/>
    <xdr:sp macro="" textlink="">
      <xdr:nvSpPr>
        <xdr:cNvPr id="659" name="n_1aveValue【保健センター・保健所】&#10;有形固定資産減価償却率"/>
        <xdr:cNvSpPr txBox="1"/>
      </xdr:nvSpPr>
      <xdr:spPr>
        <a:xfrm>
          <a:off x="152660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96520</xdr:rowOff>
    </xdr:from>
    <xdr:ext cx="403860" cy="259080"/>
    <xdr:sp macro="" textlink="">
      <xdr:nvSpPr>
        <xdr:cNvPr id="660" name="n_2aveValue【保健センター・保健所】&#10;有形固定資産減価償却率"/>
        <xdr:cNvSpPr txBox="1"/>
      </xdr:nvSpPr>
      <xdr:spPr>
        <a:xfrm>
          <a:off x="14389735" y="10040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55880</xdr:rowOff>
    </xdr:from>
    <xdr:ext cx="403860" cy="259080"/>
    <xdr:sp macro="" textlink="">
      <xdr:nvSpPr>
        <xdr:cNvPr id="661" name="n_3aveValue【保健センター・保健所】&#10;有形固定資産減価償却率"/>
        <xdr:cNvSpPr txBox="1"/>
      </xdr:nvSpPr>
      <xdr:spPr>
        <a:xfrm>
          <a:off x="13500735" y="9999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33020</xdr:rowOff>
    </xdr:from>
    <xdr:ext cx="403860" cy="259080"/>
    <xdr:sp macro="" textlink="">
      <xdr:nvSpPr>
        <xdr:cNvPr id="662" name="n_4aveValue【保健センター・保健所】&#10;有形固定資産減価償却率"/>
        <xdr:cNvSpPr txBox="1"/>
      </xdr:nvSpPr>
      <xdr:spPr>
        <a:xfrm>
          <a:off x="12611735" y="9977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116840</xdr:rowOff>
    </xdr:from>
    <xdr:ext cx="405130" cy="259080"/>
    <xdr:sp macro="" textlink="">
      <xdr:nvSpPr>
        <xdr:cNvPr id="663" name="n_1mainValue【保健センター・保健所】&#10;有形固定資産減価償却率"/>
        <xdr:cNvSpPr txBox="1"/>
      </xdr:nvSpPr>
      <xdr:spPr>
        <a:xfrm>
          <a:off x="15266035" y="1057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10795</xdr:rowOff>
    </xdr:from>
    <xdr:ext cx="403860" cy="258445"/>
    <xdr:sp macro="" textlink="">
      <xdr:nvSpPr>
        <xdr:cNvPr id="664" name="n_2mainValue【保健センター・保健所】&#10;有形固定資産減価償却率"/>
        <xdr:cNvSpPr txBox="1"/>
      </xdr:nvSpPr>
      <xdr:spPr>
        <a:xfrm>
          <a:off x="14389735" y="106406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151130</xdr:rowOff>
    </xdr:from>
    <xdr:ext cx="403860" cy="259080"/>
    <xdr:sp macro="" textlink="">
      <xdr:nvSpPr>
        <xdr:cNvPr id="665" name="n_3mainValue【保健センター・保健所】&#10;有形固定資産減価償却率"/>
        <xdr:cNvSpPr txBox="1"/>
      </xdr:nvSpPr>
      <xdr:spPr>
        <a:xfrm>
          <a:off x="13500735" y="10609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120650</xdr:rowOff>
    </xdr:from>
    <xdr:ext cx="403860" cy="257810"/>
    <xdr:sp macro="" textlink="">
      <xdr:nvSpPr>
        <xdr:cNvPr id="666" name="n_4mainValue【保健センター・保健所】&#10;有形固定資産減価償却率"/>
        <xdr:cNvSpPr txBox="1"/>
      </xdr:nvSpPr>
      <xdr:spPr>
        <a:xfrm>
          <a:off x="12611735" y="10579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5" name="テキスト ボックス 6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7" name="直線コネクタ 6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678" name="テキスト ボックス 677"/>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9" name="直線コネクタ 6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680" name="テキスト ボックス 679"/>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1" name="直線コネクタ 6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682" name="テキスト ボックス 681"/>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3" name="直線コネクタ 6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684" name="テキスト ボックス 683"/>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5" name="直線コネクタ 6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686" name="テキスト ボックス 685"/>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7" name="直線コネクタ 6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688" name="テキスト ボックス 687"/>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90" name="テキスト ボックス 689"/>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142240</xdr:rowOff>
    </xdr:from>
    <xdr:to xmlns:xdr="http://schemas.openxmlformats.org/drawingml/2006/spreadsheetDrawing">
      <xdr:col>116</xdr:col>
      <xdr:colOff>62865</xdr:colOff>
      <xdr:row>64</xdr:row>
      <xdr:rowOff>120650</xdr:rowOff>
    </xdr:to>
    <xdr:cxnSp macro="">
      <xdr:nvCxnSpPr>
        <xdr:cNvPr id="692" name="直線コネクタ 691"/>
        <xdr:cNvCxnSpPr/>
      </xdr:nvCxnSpPr>
      <xdr:spPr>
        <a:xfrm flipV="1">
          <a:off x="22160865" y="957199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124460</xdr:rowOff>
    </xdr:from>
    <xdr:ext cx="469900" cy="259080"/>
    <xdr:sp macro="" textlink="">
      <xdr:nvSpPr>
        <xdr:cNvPr id="693" name="【保健センター・保健所】&#10;一人当たり面積最小値テキスト"/>
        <xdr:cNvSpPr txBox="1"/>
      </xdr:nvSpPr>
      <xdr:spPr>
        <a:xfrm>
          <a:off x="22199600" y="1109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120650</xdr:rowOff>
    </xdr:from>
    <xdr:to xmlns:xdr="http://schemas.openxmlformats.org/drawingml/2006/spreadsheetDrawing">
      <xdr:col>116</xdr:col>
      <xdr:colOff>152400</xdr:colOff>
      <xdr:row>64</xdr:row>
      <xdr:rowOff>120650</xdr:rowOff>
    </xdr:to>
    <xdr:cxnSp macro="">
      <xdr:nvCxnSpPr>
        <xdr:cNvPr id="694" name="直線コネクタ 693"/>
        <xdr:cNvCxnSpPr/>
      </xdr:nvCxnSpPr>
      <xdr:spPr>
        <a:xfrm>
          <a:off x="22072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88900</xdr:rowOff>
    </xdr:from>
    <xdr:ext cx="469900" cy="257810"/>
    <xdr:sp macro="" textlink="">
      <xdr:nvSpPr>
        <xdr:cNvPr id="695" name="【保健センター・保健所】&#10;一人当たり面積最大値テキスト"/>
        <xdr:cNvSpPr txBox="1"/>
      </xdr:nvSpPr>
      <xdr:spPr>
        <a:xfrm>
          <a:off x="22199600" y="9347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142240</xdr:rowOff>
    </xdr:from>
    <xdr:to xmlns:xdr="http://schemas.openxmlformats.org/drawingml/2006/spreadsheetDrawing">
      <xdr:col>116</xdr:col>
      <xdr:colOff>152400</xdr:colOff>
      <xdr:row>55</xdr:row>
      <xdr:rowOff>142240</xdr:rowOff>
    </xdr:to>
    <xdr:cxnSp macro="">
      <xdr:nvCxnSpPr>
        <xdr:cNvPr id="696" name="直線コネクタ 695"/>
        <xdr:cNvCxnSpPr/>
      </xdr:nvCxnSpPr>
      <xdr:spPr>
        <a:xfrm>
          <a:off x="22072600" y="957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68580</xdr:rowOff>
    </xdr:from>
    <xdr:ext cx="469900" cy="259080"/>
    <xdr:sp macro="" textlink="">
      <xdr:nvSpPr>
        <xdr:cNvPr id="697" name="【保健センター・保健所】&#10;一人当たり面積平均値テキスト"/>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45720</xdr:rowOff>
    </xdr:from>
    <xdr:to xmlns:xdr="http://schemas.openxmlformats.org/drawingml/2006/spreadsheetDrawing">
      <xdr:col>116</xdr:col>
      <xdr:colOff>114300</xdr:colOff>
      <xdr:row>63</xdr:row>
      <xdr:rowOff>147320</xdr:rowOff>
    </xdr:to>
    <xdr:sp macro="" textlink="">
      <xdr:nvSpPr>
        <xdr:cNvPr id="698" name="フローチャート: 判断 697"/>
        <xdr:cNvSpPr/>
      </xdr:nvSpPr>
      <xdr:spPr>
        <a:xfrm>
          <a:off x="221107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48895</xdr:rowOff>
    </xdr:from>
    <xdr:to xmlns:xdr="http://schemas.openxmlformats.org/drawingml/2006/spreadsheetDrawing">
      <xdr:col>112</xdr:col>
      <xdr:colOff>38100</xdr:colOff>
      <xdr:row>63</xdr:row>
      <xdr:rowOff>150495</xdr:rowOff>
    </xdr:to>
    <xdr:sp macro="" textlink="">
      <xdr:nvSpPr>
        <xdr:cNvPr id="699" name="フローチャート: 判断 698"/>
        <xdr:cNvSpPr/>
      </xdr:nvSpPr>
      <xdr:spPr>
        <a:xfrm>
          <a:off x="21272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58420</xdr:rowOff>
    </xdr:from>
    <xdr:to xmlns:xdr="http://schemas.openxmlformats.org/drawingml/2006/spreadsheetDrawing">
      <xdr:col>107</xdr:col>
      <xdr:colOff>101600</xdr:colOff>
      <xdr:row>63</xdr:row>
      <xdr:rowOff>160020</xdr:rowOff>
    </xdr:to>
    <xdr:sp macro="" textlink="">
      <xdr:nvSpPr>
        <xdr:cNvPr id="700" name="フローチャート: 判断 699"/>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42545</xdr:rowOff>
    </xdr:from>
    <xdr:to xmlns:xdr="http://schemas.openxmlformats.org/drawingml/2006/spreadsheetDrawing">
      <xdr:col>102</xdr:col>
      <xdr:colOff>165100</xdr:colOff>
      <xdr:row>63</xdr:row>
      <xdr:rowOff>144145</xdr:rowOff>
    </xdr:to>
    <xdr:sp macro="" textlink="">
      <xdr:nvSpPr>
        <xdr:cNvPr id="701" name="フローチャート: 判断 700"/>
        <xdr:cNvSpPr/>
      </xdr:nvSpPr>
      <xdr:spPr>
        <a:xfrm>
          <a:off x="19494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48895</xdr:rowOff>
    </xdr:from>
    <xdr:to xmlns:xdr="http://schemas.openxmlformats.org/drawingml/2006/spreadsheetDrawing">
      <xdr:col>98</xdr:col>
      <xdr:colOff>38100</xdr:colOff>
      <xdr:row>63</xdr:row>
      <xdr:rowOff>150495</xdr:rowOff>
    </xdr:to>
    <xdr:sp macro="" textlink="">
      <xdr:nvSpPr>
        <xdr:cNvPr id="702" name="フローチャート: 判断 701"/>
        <xdr:cNvSpPr/>
      </xdr:nvSpPr>
      <xdr:spPr>
        <a:xfrm>
          <a:off x="18605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3" name="テキスト ボックス 70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04" name="テキスト ボックス 70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05" name="テキスト ボックス 70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06" name="テキスト ボックス 70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07" name="テキスト ボックス 70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143510</xdr:rowOff>
    </xdr:from>
    <xdr:to xmlns:xdr="http://schemas.openxmlformats.org/drawingml/2006/spreadsheetDrawing">
      <xdr:col>116</xdr:col>
      <xdr:colOff>114300</xdr:colOff>
      <xdr:row>64</xdr:row>
      <xdr:rowOff>73660</xdr:rowOff>
    </xdr:to>
    <xdr:sp macro="" textlink="">
      <xdr:nvSpPr>
        <xdr:cNvPr id="708" name="楕円 707"/>
        <xdr:cNvSpPr/>
      </xdr:nvSpPr>
      <xdr:spPr>
        <a:xfrm>
          <a:off x="22110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58420</xdr:rowOff>
    </xdr:from>
    <xdr:ext cx="469900" cy="259080"/>
    <xdr:sp macro="" textlink="">
      <xdr:nvSpPr>
        <xdr:cNvPr id="709" name="【保健センター・保健所】&#10;一人当たり面積該当値テキスト"/>
        <xdr:cNvSpPr txBox="1"/>
      </xdr:nvSpPr>
      <xdr:spPr>
        <a:xfrm>
          <a:off x="22199600" y="1085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146685</xdr:rowOff>
    </xdr:from>
    <xdr:to xmlns:xdr="http://schemas.openxmlformats.org/drawingml/2006/spreadsheetDrawing">
      <xdr:col>112</xdr:col>
      <xdr:colOff>38100</xdr:colOff>
      <xdr:row>64</xdr:row>
      <xdr:rowOff>76835</xdr:rowOff>
    </xdr:to>
    <xdr:sp macro="" textlink="">
      <xdr:nvSpPr>
        <xdr:cNvPr id="710" name="楕円 709"/>
        <xdr:cNvSpPr/>
      </xdr:nvSpPr>
      <xdr:spPr>
        <a:xfrm>
          <a:off x="21272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22860</xdr:rowOff>
    </xdr:from>
    <xdr:to xmlns:xdr="http://schemas.openxmlformats.org/drawingml/2006/spreadsheetDrawing">
      <xdr:col>116</xdr:col>
      <xdr:colOff>63500</xdr:colOff>
      <xdr:row>64</xdr:row>
      <xdr:rowOff>26035</xdr:rowOff>
    </xdr:to>
    <xdr:cxnSp macro="">
      <xdr:nvCxnSpPr>
        <xdr:cNvPr id="711" name="直線コネクタ 710"/>
        <xdr:cNvCxnSpPr/>
      </xdr:nvCxnSpPr>
      <xdr:spPr>
        <a:xfrm flipV="1">
          <a:off x="21323300" y="109956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146685</xdr:rowOff>
    </xdr:from>
    <xdr:to xmlns:xdr="http://schemas.openxmlformats.org/drawingml/2006/spreadsheetDrawing">
      <xdr:col>107</xdr:col>
      <xdr:colOff>101600</xdr:colOff>
      <xdr:row>64</xdr:row>
      <xdr:rowOff>76835</xdr:rowOff>
    </xdr:to>
    <xdr:sp macro="" textlink="">
      <xdr:nvSpPr>
        <xdr:cNvPr id="712" name="楕円 711"/>
        <xdr:cNvSpPr/>
      </xdr:nvSpPr>
      <xdr:spPr>
        <a:xfrm>
          <a:off x="20383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26035</xdr:rowOff>
    </xdr:from>
    <xdr:to xmlns:xdr="http://schemas.openxmlformats.org/drawingml/2006/spreadsheetDrawing">
      <xdr:col>111</xdr:col>
      <xdr:colOff>177800</xdr:colOff>
      <xdr:row>64</xdr:row>
      <xdr:rowOff>26035</xdr:rowOff>
    </xdr:to>
    <xdr:cxnSp macro="">
      <xdr:nvCxnSpPr>
        <xdr:cNvPr id="713" name="直線コネクタ 712"/>
        <xdr:cNvCxnSpPr/>
      </xdr:nvCxnSpPr>
      <xdr:spPr>
        <a:xfrm>
          <a:off x="20434300" y="109988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146685</xdr:rowOff>
    </xdr:from>
    <xdr:to xmlns:xdr="http://schemas.openxmlformats.org/drawingml/2006/spreadsheetDrawing">
      <xdr:col>102</xdr:col>
      <xdr:colOff>165100</xdr:colOff>
      <xdr:row>64</xdr:row>
      <xdr:rowOff>76835</xdr:rowOff>
    </xdr:to>
    <xdr:sp macro="" textlink="">
      <xdr:nvSpPr>
        <xdr:cNvPr id="714" name="楕円 713"/>
        <xdr:cNvSpPr/>
      </xdr:nvSpPr>
      <xdr:spPr>
        <a:xfrm>
          <a:off x="19494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26035</xdr:rowOff>
    </xdr:from>
    <xdr:to xmlns:xdr="http://schemas.openxmlformats.org/drawingml/2006/spreadsheetDrawing">
      <xdr:col>107</xdr:col>
      <xdr:colOff>50800</xdr:colOff>
      <xdr:row>64</xdr:row>
      <xdr:rowOff>26035</xdr:rowOff>
    </xdr:to>
    <xdr:cxnSp macro="">
      <xdr:nvCxnSpPr>
        <xdr:cNvPr id="715" name="直線コネクタ 714"/>
        <xdr:cNvCxnSpPr/>
      </xdr:nvCxnSpPr>
      <xdr:spPr>
        <a:xfrm>
          <a:off x="19545300" y="109988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149860</xdr:rowOff>
    </xdr:from>
    <xdr:to xmlns:xdr="http://schemas.openxmlformats.org/drawingml/2006/spreadsheetDrawing">
      <xdr:col>98</xdr:col>
      <xdr:colOff>38100</xdr:colOff>
      <xdr:row>64</xdr:row>
      <xdr:rowOff>80010</xdr:rowOff>
    </xdr:to>
    <xdr:sp macro="" textlink="">
      <xdr:nvSpPr>
        <xdr:cNvPr id="716" name="楕円 715"/>
        <xdr:cNvSpPr/>
      </xdr:nvSpPr>
      <xdr:spPr>
        <a:xfrm>
          <a:off x="18605500" y="10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26035</xdr:rowOff>
    </xdr:from>
    <xdr:to xmlns:xdr="http://schemas.openxmlformats.org/drawingml/2006/spreadsheetDrawing">
      <xdr:col>102</xdr:col>
      <xdr:colOff>114300</xdr:colOff>
      <xdr:row>64</xdr:row>
      <xdr:rowOff>29210</xdr:rowOff>
    </xdr:to>
    <xdr:cxnSp macro="">
      <xdr:nvCxnSpPr>
        <xdr:cNvPr id="717" name="直線コネクタ 716"/>
        <xdr:cNvCxnSpPr/>
      </xdr:nvCxnSpPr>
      <xdr:spPr>
        <a:xfrm flipV="1">
          <a:off x="18656300" y="10998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167005</xdr:rowOff>
    </xdr:from>
    <xdr:ext cx="469900" cy="257810"/>
    <xdr:sp macro="" textlink="">
      <xdr:nvSpPr>
        <xdr:cNvPr id="718" name="n_1aveValue【保健センター・保健所】&#10;一人当たり面積"/>
        <xdr:cNvSpPr txBox="1"/>
      </xdr:nvSpPr>
      <xdr:spPr>
        <a:xfrm>
          <a:off x="21075650" y="106254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5080</xdr:rowOff>
    </xdr:from>
    <xdr:ext cx="468630" cy="259080"/>
    <xdr:sp macro="" textlink="">
      <xdr:nvSpPr>
        <xdr:cNvPr id="719" name="n_2aveValue【保健センター・保健所】&#10;一人当たり面積"/>
        <xdr:cNvSpPr txBox="1"/>
      </xdr:nvSpPr>
      <xdr:spPr>
        <a:xfrm>
          <a:off x="20199350" y="10634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160655</xdr:rowOff>
    </xdr:from>
    <xdr:ext cx="468630" cy="259080"/>
    <xdr:sp macro="" textlink="">
      <xdr:nvSpPr>
        <xdr:cNvPr id="720" name="n_3aveValue【保健センター・保健所】&#10;一人当たり面積"/>
        <xdr:cNvSpPr txBox="1"/>
      </xdr:nvSpPr>
      <xdr:spPr>
        <a:xfrm>
          <a:off x="19310350" y="10619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167005</xdr:rowOff>
    </xdr:from>
    <xdr:ext cx="468630" cy="257810"/>
    <xdr:sp macro="" textlink="">
      <xdr:nvSpPr>
        <xdr:cNvPr id="721" name="n_4aveValue【保健センター・保健所】&#10;一人当たり面積"/>
        <xdr:cNvSpPr txBox="1"/>
      </xdr:nvSpPr>
      <xdr:spPr>
        <a:xfrm>
          <a:off x="18421350" y="10625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67945</xdr:rowOff>
    </xdr:from>
    <xdr:ext cx="469900" cy="258445"/>
    <xdr:sp macro="" textlink="">
      <xdr:nvSpPr>
        <xdr:cNvPr id="722" name="n_1mainValue【保健センター・保健所】&#10;一人当たり面積"/>
        <xdr:cNvSpPr txBox="1"/>
      </xdr:nvSpPr>
      <xdr:spPr>
        <a:xfrm>
          <a:off x="21075650" y="11040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67945</xdr:rowOff>
    </xdr:from>
    <xdr:ext cx="468630" cy="258445"/>
    <xdr:sp macro="" textlink="">
      <xdr:nvSpPr>
        <xdr:cNvPr id="723" name="n_2mainValue【保健センター・保健所】&#10;一人当たり面積"/>
        <xdr:cNvSpPr txBox="1"/>
      </xdr:nvSpPr>
      <xdr:spPr>
        <a:xfrm>
          <a:off x="20199350" y="11040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67945</xdr:rowOff>
    </xdr:from>
    <xdr:ext cx="468630" cy="258445"/>
    <xdr:sp macro="" textlink="">
      <xdr:nvSpPr>
        <xdr:cNvPr id="724" name="n_3mainValue【保健センター・保健所】&#10;一人当たり面積"/>
        <xdr:cNvSpPr txBox="1"/>
      </xdr:nvSpPr>
      <xdr:spPr>
        <a:xfrm>
          <a:off x="19310350" y="11040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71120</xdr:rowOff>
    </xdr:from>
    <xdr:ext cx="468630" cy="259080"/>
    <xdr:sp macro="" textlink="">
      <xdr:nvSpPr>
        <xdr:cNvPr id="725" name="n_4mainValue【保健センター・保健所】&#10;一人当たり面積"/>
        <xdr:cNvSpPr txBox="1"/>
      </xdr:nvSpPr>
      <xdr:spPr>
        <a:xfrm>
          <a:off x="18421350" y="11043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34" name="テキスト ボックス 73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36" name="テキスト ボックス 73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7" name="直線コネクタ 7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738" name="テキスト ボックス 737"/>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9" name="直線コネクタ 7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740" name="テキスト ボックス 739"/>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1" name="直線コネクタ 7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2" name="テキスト ボックス 7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3" name="直線コネクタ 7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744" name="テキスト ボックス 743"/>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5" name="直線コネクタ 7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6" name="テキスト ボックス 7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7" name="直線コネクタ 7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748" name="テキスト ボックス 747"/>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9" name="直線コネクタ 7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118110</xdr:rowOff>
    </xdr:from>
    <xdr:to xmlns:xdr="http://schemas.openxmlformats.org/drawingml/2006/spreadsheetDrawing">
      <xdr:col>85</xdr:col>
      <xdr:colOff>126365</xdr:colOff>
      <xdr:row>86</xdr:row>
      <xdr:rowOff>168910</xdr:rowOff>
    </xdr:to>
    <xdr:cxnSp macro="">
      <xdr:nvCxnSpPr>
        <xdr:cNvPr id="751" name="直線コネクタ 750"/>
        <xdr:cNvCxnSpPr/>
      </xdr:nvCxnSpPr>
      <xdr:spPr>
        <a:xfrm flipV="1">
          <a:off x="16318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2"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3" name="直線コネクタ 7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64770</xdr:rowOff>
    </xdr:from>
    <xdr:ext cx="405130" cy="257810"/>
    <xdr:sp macro="" textlink="">
      <xdr:nvSpPr>
        <xdr:cNvPr id="754" name="【消防施設】&#10;有形固定資産減価償却率最大値テキスト"/>
        <xdr:cNvSpPr txBox="1"/>
      </xdr:nvSpPr>
      <xdr:spPr>
        <a:xfrm>
          <a:off x="16357600" y="13266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118110</xdr:rowOff>
    </xdr:from>
    <xdr:to xmlns:xdr="http://schemas.openxmlformats.org/drawingml/2006/spreadsheetDrawing">
      <xdr:col>86</xdr:col>
      <xdr:colOff>25400</xdr:colOff>
      <xdr:row>78</xdr:row>
      <xdr:rowOff>118110</xdr:rowOff>
    </xdr:to>
    <xdr:cxnSp macro="">
      <xdr:nvCxnSpPr>
        <xdr:cNvPr id="755" name="直線コネクタ 754"/>
        <xdr:cNvCxnSpPr/>
      </xdr:nvCxnSpPr>
      <xdr:spPr>
        <a:xfrm>
          <a:off x="16230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635</xdr:rowOff>
    </xdr:from>
    <xdr:ext cx="405130" cy="259080"/>
    <xdr:sp macro="" textlink="">
      <xdr:nvSpPr>
        <xdr:cNvPr id="756" name="【消防施設】&#10;有形固定資産減価償却率平均値テキスト"/>
        <xdr:cNvSpPr txBox="1"/>
      </xdr:nvSpPr>
      <xdr:spPr>
        <a:xfrm>
          <a:off x="16357600" y="14059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149225</xdr:rowOff>
    </xdr:from>
    <xdr:to xmlns:xdr="http://schemas.openxmlformats.org/drawingml/2006/spreadsheetDrawing">
      <xdr:col>85</xdr:col>
      <xdr:colOff>177800</xdr:colOff>
      <xdr:row>83</xdr:row>
      <xdr:rowOff>79375</xdr:rowOff>
    </xdr:to>
    <xdr:sp macro="" textlink="">
      <xdr:nvSpPr>
        <xdr:cNvPr id="757" name="フローチャート: 判断 756"/>
        <xdr:cNvSpPr/>
      </xdr:nvSpPr>
      <xdr:spPr>
        <a:xfrm>
          <a:off x="16268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142240</xdr:rowOff>
    </xdr:from>
    <xdr:to xmlns:xdr="http://schemas.openxmlformats.org/drawingml/2006/spreadsheetDrawing">
      <xdr:col>81</xdr:col>
      <xdr:colOff>101600</xdr:colOff>
      <xdr:row>83</xdr:row>
      <xdr:rowOff>72390</xdr:rowOff>
    </xdr:to>
    <xdr:sp macro="" textlink="">
      <xdr:nvSpPr>
        <xdr:cNvPr id="758" name="フローチャート: 判断 757"/>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130810</xdr:rowOff>
    </xdr:from>
    <xdr:to xmlns:xdr="http://schemas.openxmlformats.org/drawingml/2006/spreadsheetDrawing">
      <xdr:col>76</xdr:col>
      <xdr:colOff>165100</xdr:colOff>
      <xdr:row>83</xdr:row>
      <xdr:rowOff>60960</xdr:rowOff>
    </xdr:to>
    <xdr:sp macro="" textlink="">
      <xdr:nvSpPr>
        <xdr:cNvPr id="759" name="フローチャート: 判断 758"/>
        <xdr:cNvSpPr/>
      </xdr:nvSpPr>
      <xdr:spPr>
        <a:xfrm>
          <a:off x="14541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114935</xdr:rowOff>
    </xdr:from>
    <xdr:to xmlns:xdr="http://schemas.openxmlformats.org/drawingml/2006/spreadsheetDrawing">
      <xdr:col>72</xdr:col>
      <xdr:colOff>38100</xdr:colOff>
      <xdr:row>83</xdr:row>
      <xdr:rowOff>45085</xdr:rowOff>
    </xdr:to>
    <xdr:sp macro="" textlink="">
      <xdr:nvSpPr>
        <xdr:cNvPr id="760" name="フローチャート: 判断 759"/>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83820</xdr:rowOff>
    </xdr:from>
    <xdr:to xmlns:xdr="http://schemas.openxmlformats.org/drawingml/2006/spreadsheetDrawing">
      <xdr:col>67</xdr:col>
      <xdr:colOff>101600</xdr:colOff>
      <xdr:row>83</xdr:row>
      <xdr:rowOff>13970</xdr:rowOff>
    </xdr:to>
    <xdr:sp macro="" textlink="">
      <xdr:nvSpPr>
        <xdr:cNvPr id="761" name="フローチャート: 判断 760"/>
        <xdr:cNvSpPr/>
      </xdr:nvSpPr>
      <xdr:spPr>
        <a:xfrm>
          <a:off x="127635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2" name="テキスト ボックス 7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3" name="テキスト ボックス 7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4" name="テキスト ボックス 7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5" name="テキスト ボックス 7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6" name="テキスト ボックス 7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119380</xdr:rowOff>
    </xdr:from>
    <xdr:to xmlns:xdr="http://schemas.openxmlformats.org/drawingml/2006/spreadsheetDrawing">
      <xdr:col>85</xdr:col>
      <xdr:colOff>177800</xdr:colOff>
      <xdr:row>85</xdr:row>
      <xdr:rowOff>49530</xdr:rowOff>
    </xdr:to>
    <xdr:sp macro="" textlink="">
      <xdr:nvSpPr>
        <xdr:cNvPr id="767" name="楕円 766"/>
        <xdr:cNvSpPr/>
      </xdr:nvSpPr>
      <xdr:spPr>
        <a:xfrm>
          <a:off x="162687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97790</xdr:rowOff>
    </xdr:from>
    <xdr:ext cx="405130" cy="257810"/>
    <xdr:sp macro="" textlink="">
      <xdr:nvSpPr>
        <xdr:cNvPr id="768" name="【消防施設】&#10;有形固定資産減価償却率該当値テキスト"/>
        <xdr:cNvSpPr txBox="1"/>
      </xdr:nvSpPr>
      <xdr:spPr>
        <a:xfrm>
          <a:off x="16357600" y="14499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92075</xdr:rowOff>
    </xdr:from>
    <xdr:to xmlns:xdr="http://schemas.openxmlformats.org/drawingml/2006/spreadsheetDrawing">
      <xdr:col>81</xdr:col>
      <xdr:colOff>101600</xdr:colOff>
      <xdr:row>85</xdr:row>
      <xdr:rowOff>22225</xdr:rowOff>
    </xdr:to>
    <xdr:sp macro="" textlink="">
      <xdr:nvSpPr>
        <xdr:cNvPr id="769" name="楕円 768"/>
        <xdr:cNvSpPr/>
      </xdr:nvSpPr>
      <xdr:spPr>
        <a:xfrm>
          <a:off x="15430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143510</xdr:rowOff>
    </xdr:from>
    <xdr:to xmlns:xdr="http://schemas.openxmlformats.org/drawingml/2006/spreadsheetDrawing">
      <xdr:col>85</xdr:col>
      <xdr:colOff>127000</xdr:colOff>
      <xdr:row>84</xdr:row>
      <xdr:rowOff>170180</xdr:rowOff>
    </xdr:to>
    <xdr:cxnSp macro="">
      <xdr:nvCxnSpPr>
        <xdr:cNvPr id="770" name="直線コネクタ 769"/>
        <xdr:cNvCxnSpPr/>
      </xdr:nvCxnSpPr>
      <xdr:spPr>
        <a:xfrm>
          <a:off x="15481300" y="145453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83820</xdr:rowOff>
    </xdr:from>
    <xdr:to xmlns:xdr="http://schemas.openxmlformats.org/drawingml/2006/spreadsheetDrawing">
      <xdr:col>76</xdr:col>
      <xdr:colOff>165100</xdr:colOff>
      <xdr:row>85</xdr:row>
      <xdr:rowOff>13970</xdr:rowOff>
    </xdr:to>
    <xdr:sp macro="" textlink="">
      <xdr:nvSpPr>
        <xdr:cNvPr id="771" name="楕円 770"/>
        <xdr:cNvSpPr/>
      </xdr:nvSpPr>
      <xdr:spPr>
        <a:xfrm>
          <a:off x="14541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134620</xdr:rowOff>
    </xdr:from>
    <xdr:to xmlns:xdr="http://schemas.openxmlformats.org/drawingml/2006/spreadsheetDrawing">
      <xdr:col>81</xdr:col>
      <xdr:colOff>50800</xdr:colOff>
      <xdr:row>84</xdr:row>
      <xdr:rowOff>143510</xdr:rowOff>
    </xdr:to>
    <xdr:cxnSp macro="">
      <xdr:nvCxnSpPr>
        <xdr:cNvPr id="772" name="直線コネクタ 771"/>
        <xdr:cNvCxnSpPr/>
      </xdr:nvCxnSpPr>
      <xdr:spPr>
        <a:xfrm>
          <a:off x="14592300" y="145364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52705</xdr:rowOff>
    </xdr:from>
    <xdr:to xmlns:xdr="http://schemas.openxmlformats.org/drawingml/2006/spreadsheetDrawing">
      <xdr:col>72</xdr:col>
      <xdr:colOff>38100</xdr:colOff>
      <xdr:row>84</xdr:row>
      <xdr:rowOff>154940</xdr:rowOff>
    </xdr:to>
    <xdr:sp macro="" textlink="">
      <xdr:nvSpPr>
        <xdr:cNvPr id="773" name="楕円 772"/>
        <xdr:cNvSpPr/>
      </xdr:nvSpPr>
      <xdr:spPr>
        <a:xfrm>
          <a:off x="13652500" y="14454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103505</xdr:rowOff>
    </xdr:from>
    <xdr:to xmlns:xdr="http://schemas.openxmlformats.org/drawingml/2006/spreadsheetDrawing">
      <xdr:col>76</xdr:col>
      <xdr:colOff>114300</xdr:colOff>
      <xdr:row>84</xdr:row>
      <xdr:rowOff>134620</xdr:rowOff>
    </xdr:to>
    <xdr:cxnSp macro="">
      <xdr:nvCxnSpPr>
        <xdr:cNvPr id="774" name="直線コネクタ 773"/>
        <xdr:cNvCxnSpPr/>
      </xdr:nvCxnSpPr>
      <xdr:spPr>
        <a:xfrm>
          <a:off x="13703300" y="145053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50800</xdr:rowOff>
    </xdr:from>
    <xdr:to xmlns:xdr="http://schemas.openxmlformats.org/drawingml/2006/spreadsheetDrawing">
      <xdr:col>67</xdr:col>
      <xdr:colOff>101600</xdr:colOff>
      <xdr:row>84</xdr:row>
      <xdr:rowOff>152400</xdr:rowOff>
    </xdr:to>
    <xdr:sp macro="" textlink="">
      <xdr:nvSpPr>
        <xdr:cNvPr id="775" name="楕円 774"/>
        <xdr:cNvSpPr/>
      </xdr:nvSpPr>
      <xdr:spPr>
        <a:xfrm>
          <a:off x="12763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101600</xdr:rowOff>
    </xdr:from>
    <xdr:to xmlns:xdr="http://schemas.openxmlformats.org/drawingml/2006/spreadsheetDrawing">
      <xdr:col>71</xdr:col>
      <xdr:colOff>177800</xdr:colOff>
      <xdr:row>84</xdr:row>
      <xdr:rowOff>103505</xdr:rowOff>
    </xdr:to>
    <xdr:cxnSp macro="">
      <xdr:nvCxnSpPr>
        <xdr:cNvPr id="776" name="直線コネクタ 775"/>
        <xdr:cNvCxnSpPr/>
      </xdr:nvCxnSpPr>
      <xdr:spPr>
        <a:xfrm>
          <a:off x="12814300" y="14503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88900</xdr:rowOff>
    </xdr:from>
    <xdr:ext cx="405130" cy="257810"/>
    <xdr:sp macro="" textlink="">
      <xdr:nvSpPr>
        <xdr:cNvPr id="777" name="n_1aveValue【消防施設】&#10;有形固定資産減価償却率"/>
        <xdr:cNvSpPr txBox="1"/>
      </xdr:nvSpPr>
      <xdr:spPr>
        <a:xfrm>
          <a:off x="15266035" y="13976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77470</xdr:rowOff>
    </xdr:from>
    <xdr:ext cx="403860" cy="257810"/>
    <xdr:sp macro="" textlink="">
      <xdr:nvSpPr>
        <xdr:cNvPr id="778" name="n_2aveValue【消防施設】&#10;有形固定資産減価償却率"/>
        <xdr:cNvSpPr txBox="1"/>
      </xdr:nvSpPr>
      <xdr:spPr>
        <a:xfrm>
          <a:off x="14389735" y="13964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61595</xdr:rowOff>
    </xdr:from>
    <xdr:ext cx="403860" cy="259080"/>
    <xdr:sp macro="" textlink="">
      <xdr:nvSpPr>
        <xdr:cNvPr id="779" name="n_3aveValue【消防施設】&#10;有形固定資産減価償却率"/>
        <xdr:cNvSpPr txBox="1"/>
      </xdr:nvSpPr>
      <xdr:spPr>
        <a:xfrm>
          <a:off x="13500735" y="13949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30480</xdr:rowOff>
    </xdr:from>
    <xdr:ext cx="403860" cy="257810"/>
    <xdr:sp macro="" textlink="">
      <xdr:nvSpPr>
        <xdr:cNvPr id="780" name="n_4aveValue【消防施設】&#10;有形固定資産減価償却率"/>
        <xdr:cNvSpPr txBox="1"/>
      </xdr:nvSpPr>
      <xdr:spPr>
        <a:xfrm>
          <a:off x="12611735" y="13917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13335</xdr:rowOff>
    </xdr:from>
    <xdr:ext cx="405130" cy="259080"/>
    <xdr:sp macro="" textlink="">
      <xdr:nvSpPr>
        <xdr:cNvPr id="781" name="n_1mainValue【消防施設】&#10;有形固定資産減価償却率"/>
        <xdr:cNvSpPr txBox="1"/>
      </xdr:nvSpPr>
      <xdr:spPr>
        <a:xfrm>
          <a:off x="15266035" y="1458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5080</xdr:rowOff>
    </xdr:from>
    <xdr:ext cx="403860" cy="259080"/>
    <xdr:sp macro="" textlink="">
      <xdr:nvSpPr>
        <xdr:cNvPr id="782" name="n_2mainValue【消防施設】&#10;有形固定資産減価償却率"/>
        <xdr:cNvSpPr txBox="1"/>
      </xdr:nvSpPr>
      <xdr:spPr>
        <a:xfrm>
          <a:off x="14389735" y="14578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145415</xdr:rowOff>
    </xdr:from>
    <xdr:ext cx="403860" cy="257810"/>
    <xdr:sp macro="" textlink="">
      <xdr:nvSpPr>
        <xdr:cNvPr id="783" name="n_3mainValue【消防施設】&#10;有形固定資産減価償却率"/>
        <xdr:cNvSpPr txBox="1"/>
      </xdr:nvSpPr>
      <xdr:spPr>
        <a:xfrm>
          <a:off x="13500735" y="14547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143510</xdr:rowOff>
    </xdr:from>
    <xdr:ext cx="403860" cy="257810"/>
    <xdr:sp macro="" textlink="">
      <xdr:nvSpPr>
        <xdr:cNvPr id="784" name="n_4mainValue【消防施設】&#10;有形固定資産減価償却率"/>
        <xdr:cNvSpPr txBox="1"/>
      </xdr:nvSpPr>
      <xdr:spPr>
        <a:xfrm>
          <a:off x="12611735" y="14545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93" name="テキスト ボックス 79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4" name="直線コネクタ 7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5" name="直線コネクタ 7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796" name="テキスト ボックス 795"/>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7" name="直線コネクタ 7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798" name="テキスト ボックス 797"/>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9" name="直線コネクタ 7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800" name="テキスト ボックス 799"/>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801" name="直線コネクタ 8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802" name="テキスト ボックス 801"/>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804" name="テキスト ボックス 80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63500</xdr:rowOff>
    </xdr:from>
    <xdr:to xmlns:xdr="http://schemas.openxmlformats.org/drawingml/2006/spreadsheetDrawing">
      <xdr:col>116</xdr:col>
      <xdr:colOff>62865</xdr:colOff>
      <xdr:row>86</xdr:row>
      <xdr:rowOff>10795</xdr:rowOff>
    </xdr:to>
    <xdr:cxnSp macro="">
      <xdr:nvCxnSpPr>
        <xdr:cNvPr id="806" name="直線コネクタ 805"/>
        <xdr:cNvCxnSpPr/>
      </xdr:nvCxnSpPr>
      <xdr:spPr>
        <a:xfrm flipV="1">
          <a:off x="22160865" y="1360805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807"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808" name="直線コネクタ 807"/>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10160</xdr:rowOff>
    </xdr:from>
    <xdr:ext cx="469900" cy="259080"/>
    <xdr:sp macro="" textlink="">
      <xdr:nvSpPr>
        <xdr:cNvPr id="809" name="【消防施設】&#10;一人当たり面積最大値テキスト"/>
        <xdr:cNvSpPr txBox="1"/>
      </xdr:nvSpPr>
      <xdr:spPr>
        <a:xfrm>
          <a:off x="22199600" y="1338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63500</xdr:rowOff>
    </xdr:from>
    <xdr:to xmlns:xdr="http://schemas.openxmlformats.org/drawingml/2006/spreadsheetDrawing">
      <xdr:col>116</xdr:col>
      <xdr:colOff>152400</xdr:colOff>
      <xdr:row>79</xdr:row>
      <xdr:rowOff>63500</xdr:rowOff>
    </xdr:to>
    <xdr:cxnSp macro="">
      <xdr:nvCxnSpPr>
        <xdr:cNvPr id="810" name="直線コネクタ 809"/>
        <xdr:cNvCxnSpPr/>
      </xdr:nvCxnSpPr>
      <xdr:spPr>
        <a:xfrm>
          <a:off x="22072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155575</xdr:rowOff>
    </xdr:from>
    <xdr:ext cx="469900" cy="257810"/>
    <xdr:sp macro="" textlink="">
      <xdr:nvSpPr>
        <xdr:cNvPr id="811" name="【消防施設】&#10;一人当たり面積平均値テキスト"/>
        <xdr:cNvSpPr txBox="1"/>
      </xdr:nvSpPr>
      <xdr:spPr>
        <a:xfrm>
          <a:off x="22199600" y="143859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6350</xdr:rowOff>
    </xdr:from>
    <xdr:to xmlns:xdr="http://schemas.openxmlformats.org/drawingml/2006/spreadsheetDrawing">
      <xdr:col>116</xdr:col>
      <xdr:colOff>114300</xdr:colOff>
      <xdr:row>84</xdr:row>
      <xdr:rowOff>107315</xdr:rowOff>
    </xdr:to>
    <xdr:sp macro="" textlink="">
      <xdr:nvSpPr>
        <xdr:cNvPr id="812" name="フローチャート: 判断 811"/>
        <xdr:cNvSpPr/>
      </xdr:nvSpPr>
      <xdr:spPr>
        <a:xfrm>
          <a:off x="22110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14605</xdr:rowOff>
    </xdr:from>
    <xdr:to xmlns:xdr="http://schemas.openxmlformats.org/drawingml/2006/spreadsheetDrawing">
      <xdr:col>112</xdr:col>
      <xdr:colOff>38100</xdr:colOff>
      <xdr:row>84</xdr:row>
      <xdr:rowOff>116205</xdr:rowOff>
    </xdr:to>
    <xdr:sp macro="" textlink="">
      <xdr:nvSpPr>
        <xdr:cNvPr id="813" name="フローチャート: 判断 812"/>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24130</xdr:rowOff>
    </xdr:from>
    <xdr:to xmlns:xdr="http://schemas.openxmlformats.org/drawingml/2006/spreadsheetDrawing">
      <xdr:col>107</xdr:col>
      <xdr:colOff>101600</xdr:colOff>
      <xdr:row>84</xdr:row>
      <xdr:rowOff>125730</xdr:rowOff>
    </xdr:to>
    <xdr:sp macro="" textlink="">
      <xdr:nvSpPr>
        <xdr:cNvPr id="814" name="フローチャート: 判断 813"/>
        <xdr:cNvSpPr/>
      </xdr:nvSpPr>
      <xdr:spPr>
        <a:xfrm>
          <a:off x="20383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24130</xdr:rowOff>
    </xdr:from>
    <xdr:to xmlns:xdr="http://schemas.openxmlformats.org/drawingml/2006/spreadsheetDrawing">
      <xdr:col>102</xdr:col>
      <xdr:colOff>165100</xdr:colOff>
      <xdr:row>84</xdr:row>
      <xdr:rowOff>125730</xdr:rowOff>
    </xdr:to>
    <xdr:sp macro="" textlink="">
      <xdr:nvSpPr>
        <xdr:cNvPr id="815" name="フローチャート: 判断 814"/>
        <xdr:cNvSpPr/>
      </xdr:nvSpPr>
      <xdr:spPr>
        <a:xfrm>
          <a:off x="19494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29210</xdr:rowOff>
    </xdr:from>
    <xdr:to xmlns:xdr="http://schemas.openxmlformats.org/drawingml/2006/spreadsheetDrawing">
      <xdr:col>98</xdr:col>
      <xdr:colOff>38100</xdr:colOff>
      <xdr:row>84</xdr:row>
      <xdr:rowOff>130175</xdr:rowOff>
    </xdr:to>
    <xdr:sp macro="" textlink="">
      <xdr:nvSpPr>
        <xdr:cNvPr id="816" name="フローチャート: 判断 815"/>
        <xdr:cNvSpPr/>
      </xdr:nvSpPr>
      <xdr:spPr>
        <a:xfrm>
          <a:off x="18605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163195</xdr:rowOff>
    </xdr:from>
    <xdr:to xmlns:xdr="http://schemas.openxmlformats.org/drawingml/2006/spreadsheetDrawing">
      <xdr:col>116</xdr:col>
      <xdr:colOff>114300</xdr:colOff>
      <xdr:row>82</xdr:row>
      <xdr:rowOff>93345</xdr:rowOff>
    </xdr:to>
    <xdr:sp macro="" textlink="">
      <xdr:nvSpPr>
        <xdr:cNvPr id="822" name="楕円 821"/>
        <xdr:cNvSpPr/>
      </xdr:nvSpPr>
      <xdr:spPr>
        <a:xfrm>
          <a:off x="22110700" y="140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14605</xdr:rowOff>
    </xdr:from>
    <xdr:ext cx="469900" cy="259080"/>
    <xdr:sp macro="" textlink="">
      <xdr:nvSpPr>
        <xdr:cNvPr id="823" name="【消防施設】&#10;一人当たり面積該当値テキスト"/>
        <xdr:cNvSpPr txBox="1"/>
      </xdr:nvSpPr>
      <xdr:spPr>
        <a:xfrm>
          <a:off x="22199600" y="13902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1270</xdr:rowOff>
    </xdr:from>
    <xdr:to xmlns:xdr="http://schemas.openxmlformats.org/drawingml/2006/spreadsheetDrawing">
      <xdr:col>112</xdr:col>
      <xdr:colOff>38100</xdr:colOff>
      <xdr:row>82</xdr:row>
      <xdr:rowOff>102870</xdr:rowOff>
    </xdr:to>
    <xdr:sp macro="" textlink="">
      <xdr:nvSpPr>
        <xdr:cNvPr id="824" name="楕円 823"/>
        <xdr:cNvSpPr/>
      </xdr:nvSpPr>
      <xdr:spPr>
        <a:xfrm>
          <a:off x="212725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42545</xdr:rowOff>
    </xdr:from>
    <xdr:to xmlns:xdr="http://schemas.openxmlformats.org/drawingml/2006/spreadsheetDrawing">
      <xdr:col>116</xdr:col>
      <xdr:colOff>63500</xdr:colOff>
      <xdr:row>82</xdr:row>
      <xdr:rowOff>52070</xdr:rowOff>
    </xdr:to>
    <xdr:cxnSp macro="">
      <xdr:nvCxnSpPr>
        <xdr:cNvPr id="825" name="直線コネクタ 824"/>
        <xdr:cNvCxnSpPr/>
      </xdr:nvCxnSpPr>
      <xdr:spPr>
        <a:xfrm flipV="1">
          <a:off x="21323300" y="141014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6350</xdr:rowOff>
    </xdr:from>
    <xdr:to xmlns:xdr="http://schemas.openxmlformats.org/drawingml/2006/spreadsheetDrawing">
      <xdr:col>107</xdr:col>
      <xdr:colOff>101600</xdr:colOff>
      <xdr:row>82</xdr:row>
      <xdr:rowOff>107315</xdr:rowOff>
    </xdr:to>
    <xdr:sp macro="" textlink="">
      <xdr:nvSpPr>
        <xdr:cNvPr id="826" name="楕円 825"/>
        <xdr:cNvSpPr/>
      </xdr:nvSpPr>
      <xdr:spPr>
        <a:xfrm>
          <a:off x="20383500" y="1406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52070</xdr:rowOff>
    </xdr:from>
    <xdr:to xmlns:xdr="http://schemas.openxmlformats.org/drawingml/2006/spreadsheetDrawing">
      <xdr:col>111</xdr:col>
      <xdr:colOff>177800</xdr:colOff>
      <xdr:row>82</xdr:row>
      <xdr:rowOff>56515</xdr:rowOff>
    </xdr:to>
    <xdr:cxnSp macro="">
      <xdr:nvCxnSpPr>
        <xdr:cNvPr id="827" name="直線コネクタ 826"/>
        <xdr:cNvCxnSpPr/>
      </xdr:nvCxnSpPr>
      <xdr:spPr>
        <a:xfrm flipV="1">
          <a:off x="20434300" y="14110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10160</xdr:rowOff>
    </xdr:from>
    <xdr:to xmlns:xdr="http://schemas.openxmlformats.org/drawingml/2006/spreadsheetDrawing">
      <xdr:col>102</xdr:col>
      <xdr:colOff>165100</xdr:colOff>
      <xdr:row>82</xdr:row>
      <xdr:rowOff>111760</xdr:rowOff>
    </xdr:to>
    <xdr:sp macro="" textlink="">
      <xdr:nvSpPr>
        <xdr:cNvPr id="828" name="楕円 827"/>
        <xdr:cNvSpPr/>
      </xdr:nvSpPr>
      <xdr:spPr>
        <a:xfrm>
          <a:off x="19494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56515</xdr:rowOff>
    </xdr:from>
    <xdr:to xmlns:xdr="http://schemas.openxmlformats.org/drawingml/2006/spreadsheetDrawing">
      <xdr:col>107</xdr:col>
      <xdr:colOff>50800</xdr:colOff>
      <xdr:row>82</xdr:row>
      <xdr:rowOff>60960</xdr:rowOff>
    </xdr:to>
    <xdr:cxnSp macro="">
      <xdr:nvCxnSpPr>
        <xdr:cNvPr id="829" name="直線コネクタ 828"/>
        <xdr:cNvCxnSpPr/>
      </xdr:nvCxnSpPr>
      <xdr:spPr>
        <a:xfrm flipV="1">
          <a:off x="19545300" y="14115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14605</xdr:rowOff>
    </xdr:from>
    <xdr:to xmlns:xdr="http://schemas.openxmlformats.org/drawingml/2006/spreadsheetDrawing">
      <xdr:col>98</xdr:col>
      <xdr:colOff>38100</xdr:colOff>
      <xdr:row>82</xdr:row>
      <xdr:rowOff>116205</xdr:rowOff>
    </xdr:to>
    <xdr:sp macro="" textlink="">
      <xdr:nvSpPr>
        <xdr:cNvPr id="830" name="楕円 829"/>
        <xdr:cNvSpPr/>
      </xdr:nvSpPr>
      <xdr:spPr>
        <a:xfrm>
          <a:off x="18605500" y="140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60960</xdr:rowOff>
    </xdr:from>
    <xdr:to xmlns:xdr="http://schemas.openxmlformats.org/drawingml/2006/spreadsheetDrawing">
      <xdr:col>102</xdr:col>
      <xdr:colOff>114300</xdr:colOff>
      <xdr:row>82</xdr:row>
      <xdr:rowOff>65405</xdr:rowOff>
    </xdr:to>
    <xdr:cxnSp macro="">
      <xdr:nvCxnSpPr>
        <xdr:cNvPr id="831" name="直線コネクタ 830"/>
        <xdr:cNvCxnSpPr/>
      </xdr:nvCxnSpPr>
      <xdr:spPr>
        <a:xfrm flipV="1">
          <a:off x="18656300" y="14119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107315</xdr:rowOff>
    </xdr:from>
    <xdr:ext cx="469900" cy="259080"/>
    <xdr:sp macro="" textlink="">
      <xdr:nvSpPr>
        <xdr:cNvPr id="832" name="n_1aveValue【消防施設】&#10;一人当たり面積"/>
        <xdr:cNvSpPr txBox="1"/>
      </xdr:nvSpPr>
      <xdr:spPr>
        <a:xfrm>
          <a:off x="21075650" y="1450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116840</xdr:rowOff>
    </xdr:from>
    <xdr:ext cx="468630" cy="259080"/>
    <xdr:sp macro="" textlink="">
      <xdr:nvSpPr>
        <xdr:cNvPr id="833" name="n_2aveValue【消防施設】&#10;一人当たり面積"/>
        <xdr:cNvSpPr txBox="1"/>
      </xdr:nvSpPr>
      <xdr:spPr>
        <a:xfrm>
          <a:off x="20199350" y="14518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116840</xdr:rowOff>
    </xdr:from>
    <xdr:ext cx="468630" cy="259080"/>
    <xdr:sp macro="" textlink="">
      <xdr:nvSpPr>
        <xdr:cNvPr id="834" name="n_3aveValue【消防施設】&#10;一人当たり面積"/>
        <xdr:cNvSpPr txBox="1"/>
      </xdr:nvSpPr>
      <xdr:spPr>
        <a:xfrm>
          <a:off x="19310350" y="14518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121285</xdr:rowOff>
    </xdr:from>
    <xdr:ext cx="468630" cy="257810"/>
    <xdr:sp macro="" textlink="">
      <xdr:nvSpPr>
        <xdr:cNvPr id="835" name="n_4aveValue【消防施設】&#10;一人当たり面積"/>
        <xdr:cNvSpPr txBox="1"/>
      </xdr:nvSpPr>
      <xdr:spPr>
        <a:xfrm>
          <a:off x="18421350" y="14523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119380</xdr:rowOff>
    </xdr:from>
    <xdr:ext cx="469900" cy="259080"/>
    <xdr:sp macro="" textlink="">
      <xdr:nvSpPr>
        <xdr:cNvPr id="836" name="n_1mainValue【消防施設】&#10;一人当たり面積"/>
        <xdr:cNvSpPr txBox="1"/>
      </xdr:nvSpPr>
      <xdr:spPr>
        <a:xfrm>
          <a:off x="21075650" y="1383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123825</xdr:rowOff>
    </xdr:from>
    <xdr:ext cx="468630" cy="257810"/>
    <xdr:sp macro="" textlink="">
      <xdr:nvSpPr>
        <xdr:cNvPr id="837" name="n_2mainValue【消防施設】&#10;一人当たり面積"/>
        <xdr:cNvSpPr txBox="1"/>
      </xdr:nvSpPr>
      <xdr:spPr>
        <a:xfrm>
          <a:off x="20199350" y="138398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128270</xdr:rowOff>
    </xdr:from>
    <xdr:ext cx="468630" cy="259080"/>
    <xdr:sp macro="" textlink="">
      <xdr:nvSpPr>
        <xdr:cNvPr id="838" name="n_3mainValue【消防施設】&#10;一人当たり面積"/>
        <xdr:cNvSpPr txBox="1"/>
      </xdr:nvSpPr>
      <xdr:spPr>
        <a:xfrm>
          <a:off x="19310350" y="13844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132715</xdr:rowOff>
    </xdr:from>
    <xdr:ext cx="468630" cy="257810"/>
    <xdr:sp macro="" textlink="">
      <xdr:nvSpPr>
        <xdr:cNvPr id="839" name="n_4mainValue【消防施設】&#10;一人当たり面積"/>
        <xdr:cNvSpPr txBox="1"/>
      </xdr:nvSpPr>
      <xdr:spPr>
        <a:xfrm>
          <a:off x="18421350" y="13848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48" name="テキスト ボックス 84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9" name="直線コネクタ 8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50" name="テキスト ボックス 84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1" name="直線コネクタ 8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852" name="テキスト ボックス 851"/>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3" name="直線コネクタ 8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854" name="テキスト ボックス 853"/>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5" name="直線コネクタ 8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6" name="テキスト ボックス 8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7" name="直線コネクタ 8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8" name="テキスト ボックス 8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9" name="直線コネクタ 8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7810"/>
    <xdr:sp macro="" textlink="">
      <xdr:nvSpPr>
        <xdr:cNvPr id="860" name="テキスト ボックス 859"/>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863" name="直線コネクタ 862"/>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864"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865" name="直線コネクタ 864"/>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866"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867" name="直線コネクタ 866"/>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107950</xdr:rowOff>
    </xdr:from>
    <xdr:ext cx="405130" cy="259080"/>
    <xdr:sp macro="" textlink="">
      <xdr:nvSpPr>
        <xdr:cNvPr id="868" name="【庁舎】&#10;有形固定資産減価償却率平均値テキスト"/>
        <xdr:cNvSpPr txBox="1"/>
      </xdr:nvSpPr>
      <xdr:spPr>
        <a:xfrm>
          <a:off x="16357600" y="17595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85090</xdr:rowOff>
    </xdr:from>
    <xdr:to xmlns:xdr="http://schemas.openxmlformats.org/drawingml/2006/spreadsheetDrawing">
      <xdr:col>85</xdr:col>
      <xdr:colOff>177800</xdr:colOff>
      <xdr:row>104</xdr:row>
      <xdr:rowOff>15240</xdr:rowOff>
    </xdr:to>
    <xdr:sp macro="" textlink="">
      <xdr:nvSpPr>
        <xdr:cNvPr id="869" name="フローチャート: 判断 868"/>
        <xdr:cNvSpPr/>
      </xdr:nvSpPr>
      <xdr:spPr>
        <a:xfrm>
          <a:off x="162687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85090</xdr:rowOff>
    </xdr:from>
    <xdr:to xmlns:xdr="http://schemas.openxmlformats.org/drawingml/2006/spreadsheetDrawing">
      <xdr:col>81</xdr:col>
      <xdr:colOff>101600</xdr:colOff>
      <xdr:row>104</xdr:row>
      <xdr:rowOff>15240</xdr:rowOff>
    </xdr:to>
    <xdr:sp macro="" textlink="">
      <xdr:nvSpPr>
        <xdr:cNvPr id="870" name="フローチャート: 判断 869"/>
        <xdr:cNvSpPr/>
      </xdr:nvSpPr>
      <xdr:spPr>
        <a:xfrm>
          <a:off x="15430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109220</xdr:rowOff>
    </xdr:from>
    <xdr:to xmlns:xdr="http://schemas.openxmlformats.org/drawingml/2006/spreadsheetDrawing">
      <xdr:col>76</xdr:col>
      <xdr:colOff>165100</xdr:colOff>
      <xdr:row>104</xdr:row>
      <xdr:rowOff>39370</xdr:rowOff>
    </xdr:to>
    <xdr:sp macro="" textlink="">
      <xdr:nvSpPr>
        <xdr:cNvPr id="871" name="フローチャート: 判断 870"/>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143510</xdr:rowOff>
    </xdr:from>
    <xdr:to xmlns:xdr="http://schemas.openxmlformats.org/drawingml/2006/spreadsheetDrawing">
      <xdr:col>72</xdr:col>
      <xdr:colOff>38100</xdr:colOff>
      <xdr:row>104</xdr:row>
      <xdr:rowOff>73660</xdr:rowOff>
    </xdr:to>
    <xdr:sp macro="" textlink="">
      <xdr:nvSpPr>
        <xdr:cNvPr id="872" name="フローチャート: 判断 871"/>
        <xdr:cNvSpPr/>
      </xdr:nvSpPr>
      <xdr:spPr>
        <a:xfrm>
          <a:off x="13652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114300</xdr:rowOff>
    </xdr:from>
    <xdr:to xmlns:xdr="http://schemas.openxmlformats.org/drawingml/2006/spreadsheetDrawing">
      <xdr:col>67</xdr:col>
      <xdr:colOff>101600</xdr:colOff>
      <xdr:row>104</xdr:row>
      <xdr:rowOff>44450</xdr:rowOff>
    </xdr:to>
    <xdr:sp macro="" textlink="">
      <xdr:nvSpPr>
        <xdr:cNvPr id="873" name="フローチャート: 判断 872"/>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5" name="テキスト ボックス 8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8" name="テキスト ボックス 8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116840</xdr:rowOff>
    </xdr:from>
    <xdr:to xmlns:xdr="http://schemas.openxmlformats.org/drawingml/2006/spreadsheetDrawing">
      <xdr:col>85</xdr:col>
      <xdr:colOff>177800</xdr:colOff>
      <xdr:row>106</xdr:row>
      <xdr:rowOff>46990</xdr:rowOff>
    </xdr:to>
    <xdr:sp macro="" textlink="">
      <xdr:nvSpPr>
        <xdr:cNvPr id="879" name="楕円 878"/>
        <xdr:cNvSpPr/>
      </xdr:nvSpPr>
      <xdr:spPr>
        <a:xfrm>
          <a:off x="1626870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95250</xdr:rowOff>
    </xdr:from>
    <xdr:ext cx="405130" cy="259080"/>
    <xdr:sp macro="" textlink="">
      <xdr:nvSpPr>
        <xdr:cNvPr id="880" name="【庁舎】&#10;有形固定資産減価償却率該当値テキスト"/>
        <xdr:cNvSpPr txBox="1"/>
      </xdr:nvSpPr>
      <xdr:spPr>
        <a:xfrm>
          <a:off x="16357600" y="1809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88900</xdr:rowOff>
    </xdr:from>
    <xdr:to xmlns:xdr="http://schemas.openxmlformats.org/drawingml/2006/spreadsheetDrawing">
      <xdr:col>81</xdr:col>
      <xdr:colOff>101600</xdr:colOff>
      <xdr:row>106</xdr:row>
      <xdr:rowOff>19050</xdr:rowOff>
    </xdr:to>
    <xdr:sp macro="" textlink="">
      <xdr:nvSpPr>
        <xdr:cNvPr id="881" name="楕円 880"/>
        <xdr:cNvSpPr/>
      </xdr:nvSpPr>
      <xdr:spPr>
        <a:xfrm>
          <a:off x="15430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139700</xdr:rowOff>
    </xdr:from>
    <xdr:to xmlns:xdr="http://schemas.openxmlformats.org/drawingml/2006/spreadsheetDrawing">
      <xdr:col>85</xdr:col>
      <xdr:colOff>127000</xdr:colOff>
      <xdr:row>105</xdr:row>
      <xdr:rowOff>167640</xdr:rowOff>
    </xdr:to>
    <xdr:cxnSp macro="">
      <xdr:nvCxnSpPr>
        <xdr:cNvPr id="882" name="直線コネクタ 881"/>
        <xdr:cNvCxnSpPr/>
      </xdr:nvCxnSpPr>
      <xdr:spPr>
        <a:xfrm>
          <a:off x="15481300" y="181419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60960</xdr:rowOff>
    </xdr:from>
    <xdr:to xmlns:xdr="http://schemas.openxmlformats.org/drawingml/2006/spreadsheetDrawing">
      <xdr:col>76</xdr:col>
      <xdr:colOff>165100</xdr:colOff>
      <xdr:row>105</xdr:row>
      <xdr:rowOff>162560</xdr:rowOff>
    </xdr:to>
    <xdr:sp macro="" textlink="">
      <xdr:nvSpPr>
        <xdr:cNvPr id="883" name="楕円 882"/>
        <xdr:cNvSpPr/>
      </xdr:nvSpPr>
      <xdr:spPr>
        <a:xfrm>
          <a:off x="14541500" y="180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111760</xdr:rowOff>
    </xdr:from>
    <xdr:to xmlns:xdr="http://schemas.openxmlformats.org/drawingml/2006/spreadsheetDrawing">
      <xdr:col>81</xdr:col>
      <xdr:colOff>50800</xdr:colOff>
      <xdr:row>105</xdr:row>
      <xdr:rowOff>139700</xdr:rowOff>
    </xdr:to>
    <xdr:cxnSp macro="">
      <xdr:nvCxnSpPr>
        <xdr:cNvPr id="884" name="直線コネクタ 883"/>
        <xdr:cNvCxnSpPr/>
      </xdr:nvCxnSpPr>
      <xdr:spPr>
        <a:xfrm>
          <a:off x="14592300" y="181140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33020</xdr:rowOff>
    </xdr:from>
    <xdr:to xmlns:xdr="http://schemas.openxmlformats.org/drawingml/2006/spreadsheetDrawing">
      <xdr:col>72</xdr:col>
      <xdr:colOff>38100</xdr:colOff>
      <xdr:row>105</xdr:row>
      <xdr:rowOff>134620</xdr:rowOff>
    </xdr:to>
    <xdr:sp macro="" textlink="">
      <xdr:nvSpPr>
        <xdr:cNvPr id="885" name="楕円 884"/>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83820</xdr:rowOff>
    </xdr:from>
    <xdr:to xmlns:xdr="http://schemas.openxmlformats.org/drawingml/2006/spreadsheetDrawing">
      <xdr:col>76</xdr:col>
      <xdr:colOff>114300</xdr:colOff>
      <xdr:row>105</xdr:row>
      <xdr:rowOff>111760</xdr:rowOff>
    </xdr:to>
    <xdr:cxnSp macro="">
      <xdr:nvCxnSpPr>
        <xdr:cNvPr id="886" name="直線コネクタ 885"/>
        <xdr:cNvCxnSpPr/>
      </xdr:nvCxnSpPr>
      <xdr:spPr>
        <a:xfrm>
          <a:off x="13703300" y="180860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8890</xdr:rowOff>
    </xdr:from>
    <xdr:to xmlns:xdr="http://schemas.openxmlformats.org/drawingml/2006/spreadsheetDrawing">
      <xdr:col>67</xdr:col>
      <xdr:colOff>101600</xdr:colOff>
      <xdr:row>105</xdr:row>
      <xdr:rowOff>110490</xdr:rowOff>
    </xdr:to>
    <xdr:sp macro="" textlink="">
      <xdr:nvSpPr>
        <xdr:cNvPr id="887" name="楕円 886"/>
        <xdr:cNvSpPr/>
      </xdr:nvSpPr>
      <xdr:spPr>
        <a:xfrm>
          <a:off x="12763500" y="180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59690</xdr:rowOff>
    </xdr:from>
    <xdr:to xmlns:xdr="http://schemas.openxmlformats.org/drawingml/2006/spreadsheetDrawing">
      <xdr:col>71</xdr:col>
      <xdr:colOff>177800</xdr:colOff>
      <xdr:row>105</xdr:row>
      <xdr:rowOff>83820</xdr:rowOff>
    </xdr:to>
    <xdr:cxnSp macro="">
      <xdr:nvCxnSpPr>
        <xdr:cNvPr id="888" name="直線コネクタ 887"/>
        <xdr:cNvCxnSpPr/>
      </xdr:nvCxnSpPr>
      <xdr:spPr>
        <a:xfrm>
          <a:off x="12814300" y="180619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31750</xdr:rowOff>
    </xdr:from>
    <xdr:ext cx="405130" cy="257810"/>
    <xdr:sp macro="" textlink="">
      <xdr:nvSpPr>
        <xdr:cNvPr id="889" name="n_1aveValue【庁舎】&#10;有形固定資産減価償却率"/>
        <xdr:cNvSpPr txBox="1"/>
      </xdr:nvSpPr>
      <xdr:spPr>
        <a:xfrm>
          <a:off x="15266035" y="17519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55880</xdr:rowOff>
    </xdr:from>
    <xdr:ext cx="403860" cy="259080"/>
    <xdr:sp macro="" textlink="">
      <xdr:nvSpPr>
        <xdr:cNvPr id="890" name="n_2aveValue【庁舎】&#10;有形固定資産減価償却率"/>
        <xdr:cNvSpPr txBox="1"/>
      </xdr:nvSpPr>
      <xdr:spPr>
        <a:xfrm>
          <a:off x="14389735" y="17543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90170</xdr:rowOff>
    </xdr:from>
    <xdr:ext cx="403860" cy="259080"/>
    <xdr:sp macro="" textlink="">
      <xdr:nvSpPr>
        <xdr:cNvPr id="891" name="n_3aveValue【庁舎】&#10;有形固定資産減価償却率"/>
        <xdr:cNvSpPr txBox="1"/>
      </xdr:nvSpPr>
      <xdr:spPr>
        <a:xfrm>
          <a:off x="13500735" y="17578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60960</xdr:rowOff>
    </xdr:from>
    <xdr:ext cx="403860" cy="259080"/>
    <xdr:sp macro="" textlink="">
      <xdr:nvSpPr>
        <xdr:cNvPr id="892" name="n_4aveValue【庁舎】&#10;有形固定資産減価償却率"/>
        <xdr:cNvSpPr txBox="1"/>
      </xdr:nvSpPr>
      <xdr:spPr>
        <a:xfrm>
          <a:off x="12611735" y="17548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10160</xdr:rowOff>
    </xdr:from>
    <xdr:ext cx="405130" cy="259080"/>
    <xdr:sp macro="" textlink="">
      <xdr:nvSpPr>
        <xdr:cNvPr id="893" name="n_1mainValue【庁舎】&#10;有形固定資産減価償却率"/>
        <xdr:cNvSpPr txBox="1"/>
      </xdr:nvSpPr>
      <xdr:spPr>
        <a:xfrm>
          <a:off x="15266035" y="1818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153670</xdr:rowOff>
    </xdr:from>
    <xdr:ext cx="403860" cy="259080"/>
    <xdr:sp macro="" textlink="">
      <xdr:nvSpPr>
        <xdr:cNvPr id="894" name="n_2mainValue【庁舎】&#10;有形固定資産減価償却率"/>
        <xdr:cNvSpPr txBox="1"/>
      </xdr:nvSpPr>
      <xdr:spPr>
        <a:xfrm>
          <a:off x="14389735" y="18155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125730</xdr:rowOff>
    </xdr:from>
    <xdr:ext cx="403860" cy="259080"/>
    <xdr:sp macro="" textlink="">
      <xdr:nvSpPr>
        <xdr:cNvPr id="895" name="n_3mainValue【庁舎】&#10;有形固定資産減価償却率"/>
        <xdr:cNvSpPr txBox="1"/>
      </xdr:nvSpPr>
      <xdr:spPr>
        <a:xfrm>
          <a:off x="13500735" y="18127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101600</xdr:rowOff>
    </xdr:from>
    <xdr:ext cx="403860" cy="259080"/>
    <xdr:sp macro="" textlink="">
      <xdr:nvSpPr>
        <xdr:cNvPr id="896" name="n_4mainValue【庁舎】&#10;有形固定資産減価償却率"/>
        <xdr:cNvSpPr txBox="1"/>
      </xdr:nvSpPr>
      <xdr:spPr>
        <a:xfrm>
          <a:off x="12611735" y="18103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05" name="テキスト ボックス 9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090" cy="259080"/>
    <xdr:sp macro="" textlink="">
      <xdr:nvSpPr>
        <xdr:cNvPr id="907" name="テキスト ボックス 906"/>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8" name="直線コネクタ 9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909" name="テキスト ボックス 908"/>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0" name="直線コネクタ 9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911" name="テキスト ボックス 910"/>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2" name="直線コネクタ 9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913" name="テキスト ボックス 912"/>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4" name="直線コネクタ 9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915" name="テキスト ボックス 914"/>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6" name="直線コネクタ 9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917" name="テキスト ボックス 916"/>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8" name="直線コネクタ 9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919" name="テキスト ボックス 918"/>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21" name="テキスト ボックス 920"/>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20955</xdr:rowOff>
    </xdr:from>
    <xdr:to xmlns:xdr="http://schemas.openxmlformats.org/drawingml/2006/spreadsheetDrawing">
      <xdr:col>116</xdr:col>
      <xdr:colOff>62865</xdr:colOff>
      <xdr:row>108</xdr:row>
      <xdr:rowOff>164465</xdr:rowOff>
    </xdr:to>
    <xdr:cxnSp macro="">
      <xdr:nvCxnSpPr>
        <xdr:cNvPr id="923" name="直線コネクタ 922"/>
        <xdr:cNvCxnSpPr/>
      </xdr:nvCxnSpPr>
      <xdr:spPr>
        <a:xfrm flipV="1">
          <a:off x="22160865" y="1716595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168275</xdr:rowOff>
    </xdr:from>
    <xdr:ext cx="469900" cy="257810"/>
    <xdr:sp macro="" textlink="">
      <xdr:nvSpPr>
        <xdr:cNvPr id="924" name="【庁舎】&#10;一人当たり面積最小値テキスト"/>
        <xdr:cNvSpPr txBox="1"/>
      </xdr:nvSpPr>
      <xdr:spPr>
        <a:xfrm>
          <a:off x="22199600" y="18684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164465</xdr:rowOff>
    </xdr:from>
    <xdr:to xmlns:xdr="http://schemas.openxmlformats.org/drawingml/2006/spreadsheetDrawing">
      <xdr:col>116</xdr:col>
      <xdr:colOff>152400</xdr:colOff>
      <xdr:row>108</xdr:row>
      <xdr:rowOff>164465</xdr:rowOff>
    </xdr:to>
    <xdr:cxnSp macro="">
      <xdr:nvCxnSpPr>
        <xdr:cNvPr id="925" name="直線コネクタ 924"/>
        <xdr:cNvCxnSpPr/>
      </xdr:nvCxnSpPr>
      <xdr:spPr>
        <a:xfrm>
          <a:off x="22072600" y="186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139065</xdr:rowOff>
    </xdr:from>
    <xdr:ext cx="469900" cy="259080"/>
    <xdr:sp macro="" textlink="">
      <xdr:nvSpPr>
        <xdr:cNvPr id="926" name="【庁舎】&#10;一人当たり面積最大値テキスト"/>
        <xdr:cNvSpPr txBox="1"/>
      </xdr:nvSpPr>
      <xdr:spPr>
        <a:xfrm>
          <a:off x="22199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20955</xdr:rowOff>
    </xdr:from>
    <xdr:to xmlns:xdr="http://schemas.openxmlformats.org/drawingml/2006/spreadsheetDrawing">
      <xdr:col>116</xdr:col>
      <xdr:colOff>152400</xdr:colOff>
      <xdr:row>100</xdr:row>
      <xdr:rowOff>20955</xdr:rowOff>
    </xdr:to>
    <xdr:cxnSp macro="">
      <xdr:nvCxnSpPr>
        <xdr:cNvPr id="927" name="直線コネクタ 926"/>
        <xdr:cNvCxnSpPr/>
      </xdr:nvCxnSpPr>
      <xdr:spPr>
        <a:xfrm>
          <a:off x="22072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98425</xdr:rowOff>
    </xdr:from>
    <xdr:ext cx="469900" cy="257810"/>
    <xdr:sp macro="" textlink="">
      <xdr:nvSpPr>
        <xdr:cNvPr id="928" name="【庁舎】&#10;一人当たり面積平均値テキスト"/>
        <xdr:cNvSpPr txBox="1"/>
      </xdr:nvSpPr>
      <xdr:spPr>
        <a:xfrm>
          <a:off x="22199600" y="182721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120650</xdr:rowOff>
    </xdr:from>
    <xdr:to xmlns:xdr="http://schemas.openxmlformats.org/drawingml/2006/spreadsheetDrawing">
      <xdr:col>116</xdr:col>
      <xdr:colOff>114300</xdr:colOff>
      <xdr:row>107</xdr:row>
      <xdr:rowOff>50165</xdr:rowOff>
    </xdr:to>
    <xdr:sp macro="" textlink="">
      <xdr:nvSpPr>
        <xdr:cNvPr id="929" name="フローチャート: 判断 928"/>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116840</xdr:rowOff>
    </xdr:from>
    <xdr:to xmlns:xdr="http://schemas.openxmlformats.org/drawingml/2006/spreadsheetDrawing">
      <xdr:col>112</xdr:col>
      <xdr:colOff>38100</xdr:colOff>
      <xdr:row>107</xdr:row>
      <xdr:rowOff>46990</xdr:rowOff>
    </xdr:to>
    <xdr:sp macro="" textlink="">
      <xdr:nvSpPr>
        <xdr:cNvPr id="930" name="フローチャート: 判断 929"/>
        <xdr:cNvSpPr/>
      </xdr:nvSpPr>
      <xdr:spPr>
        <a:xfrm>
          <a:off x="21272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931" name="フローチャート: 判断 930"/>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143510</xdr:rowOff>
    </xdr:from>
    <xdr:to xmlns:xdr="http://schemas.openxmlformats.org/drawingml/2006/spreadsheetDrawing">
      <xdr:col>102</xdr:col>
      <xdr:colOff>165100</xdr:colOff>
      <xdr:row>107</xdr:row>
      <xdr:rowOff>73025</xdr:rowOff>
    </xdr:to>
    <xdr:sp macro="" textlink="">
      <xdr:nvSpPr>
        <xdr:cNvPr id="932" name="フローチャート: 判断 931"/>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143510</xdr:rowOff>
    </xdr:from>
    <xdr:to xmlns:xdr="http://schemas.openxmlformats.org/drawingml/2006/spreadsheetDrawing">
      <xdr:col>98</xdr:col>
      <xdr:colOff>38100</xdr:colOff>
      <xdr:row>107</xdr:row>
      <xdr:rowOff>73025</xdr:rowOff>
    </xdr:to>
    <xdr:sp macro="" textlink="">
      <xdr:nvSpPr>
        <xdr:cNvPr id="933" name="フローチャート: 判断 932"/>
        <xdr:cNvSpPr/>
      </xdr:nvSpPr>
      <xdr:spPr>
        <a:xfrm>
          <a:off x="18605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80645</xdr:rowOff>
    </xdr:from>
    <xdr:to xmlns:xdr="http://schemas.openxmlformats.org/drawingml/2006/spreadsheetDrawing">
      <xdr:col>116</xdr:col>
      <xdr:colOff>114300</xdr:colOff>
      <xdr:row>107</xdr:row>
      <xdr:rowOff>10795</xdr:rowOff>
    </xdr:to>
    <xdr:sp macro="" textlink="">
      <xdr:nvSpPr>
        <xdr:cNvPr id="939" name="楕円 938"/>
        <xdr:cNvSpPr/>
      </xdr:nvSpPr>
      <xdr:spPr>
        <a:xfrm>
          <a:off x="22110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103505</xdr:rowOff>
    </xdr:from>
    <xdr:ext cx="469900" cy="259080"/>
    <xdr:sp macro="" textlink="">
      <xdr:nvSpPr>
        <xdr:cNvPr id="940" name="【庁舎】&#10;一人当たり面積該当値テキスト"/>
        <xdr:cNvSpPr txBox="1"/>
      </xdr:nvSpPr>
      <xdr:spPr>
        <a:xfrm>
          <a:off x="22199600" y="18105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90805</xdr:rowOff>
    </xdr:from>
    <xdr:to xmlns:xdr="http://schemas.openxmlformats.org/drawingml/2006/spreadsheetDrawing">
      <xdr:col>112</xdr:col>
      <xdr:colOff>38100</xdr:colOff>
      <xdr:row>107</xdr:row>
      <xdr:rowOff>20955</xdr:rowOff>
    </xdr:to>
    <xdr:sp macro="" textlink="">
      <xdr:nvSpPr>
        <xdr:cNvPr id="941" name="楕円 940"/>
        <xdr:cNvSpPr/>
      </xdr:nvSpPr>
      <xdr:spPr>
        <a:xfrm>
          <a:off x="21272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132080</xdr:rowOff>
    </xdr:from>
    <xdr:to xmlns:xdr="http://schemas.openxmlformats.org/drawingml/2006/spreadsheetDrawing">
      <xdr:col>116</xdr:col>
      <xdr:colOff>63500</xdr:colOff>
      <xdr:row>106</xdr:row>
      <xdr:rowOff>141605</xdr:rowOff>
    </xdr:to>
    <xdr:cxnSp macro="">
      <xdr:nvCxnSpPr>
        <xdr:cNvPr id="942" name="直線コネクタ 941"/>
        <xdr:cNvCxnSpPr/>
      </xdr:nvCxnSpPr>
      <xdr:spPr>
        <a:xfrm flipV="1">
          <a:off x="21323300" y="183057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97790</xdr:rowOff>
    </xdr:from>
    <xdr:to xmlns:xdr="http://schemas.openxmlformats.org/drawingml/2006/spreadsheetDrawing">
      <xdr:col>107</xdr:col>
      <xdr:colOff>101600</xdr:colOff>
      <xdr:row>107</xdr:row>
      <xdr:rowOff>27305</xdr:rowOff>
    </xdr:to>
    <xdr:sp macro="" textlink="">
      <xdr:nvSpPr>
        <xdr:cNvPr id="943" name="楕円 942"/>
        <xdr:cNvSpPr/>
      </xdr:nvSpPr>
      <xdr:spPr>
        <a:xfrm>
          <a:off x="20383500" y="1827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141605</xdr:rowOff>
    </xdr:from>
    <xdr:to xmlns:xdr="http://schemas.openxmlformats.org/drawingml/2006/spreadsheetDrawing">
      <xdr:col>111</xdr:col>
      <xdr:colOff>177800</xdr:colOff>
      <xdr:row>106</xdr:row>
      <xdr:rowOff>147955</xdr:rowOff>
    </xdr:to>
    <xdr:cxnSp macro="">
      <xdr:nvCxnSpPr>
        <xdr:cNvPr id="944" name="直線コネクタ 943"/>
        <xdr:cNvCxnSpPr/>
      </xdr:nvCxnSpPr>
      <xdr:spPr>
        <a:xfrm flipV="1">
          <a:off x="20434300" y="183153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103505</xdr:rowOff>
    </xdr:from>
    <xdr:to xmlns:xdr="http://schemas.openxmlformats.org/drawingml/2006/spreadsheetDrawing">
      <xdr:col>102</xdr:col>
      <xdr:colOff>165100</xdr:colOff>
      <xdr:row>107</xdr:row>
      <xdr:rowOff>33655</xdr:rowOff>
    </xdr:to>
    <xdr:sp macro="" textlink="">
      <xdr:nvSpPr>
        <xdr:cNvPr id="945" name="楕円 944"/>
        <xdr:cNvSpPr/>
      </xdr:nvSpPr>
      <xdr:spPr>
        <a:xfrm>
          <a:off x="19494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147955</xdr:rowOff>
    </xdr:from>
    <xdr:to xmlns:xdr="http://schemas.openxmlformats.org/drawingml/2006/spreadsheetDrawing">
      <xdr:col>107</xdr:col>
      <xdr:colOff>50800</xdr:colOff>
      <xdr:row>106</xdr:row>
      <xdr:rowOff>154940</xdr:rowOff>
    </xdr:to>
    <xdr:cxnSp macro="">
      <xdr:nvCxnSpPr>
        <xdr:cNvPr id="946" name="直線コネクタ 945"/>
        <xdr:cNvCxnSpPr/>
      </xdr:nvCxnSpPr>
      <xdr:spPr>
        <a:xfrm flipV="1">
          <a:off x="19545300" y="18321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103505</xdr:rowOff>
    </xdr:from>
    <xdr:to xmlns:xdr="http://schemas.openxmlformats.org/drawingml/2006/spreadsheetDrawing">
      <xdr:col>98</xdr:col>
      <xdr:colOff>38100</xdr:colOff>
      <xdr:row>107</xdr:row>
      <xdr:rowOff>33655</xdr:rowOff>
    </xdr:to>
    <xdr:sp macro="" textlink="">
      <xdr:nvSpPr>
        <xdr:cNvPr id="947" name="楕円 946"/>
        <xdr:cNvSpPr/>
      </xdr:nvSpPr>
      <xdr:spPr>
        <a:xfrm>
          <a:off x="18605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154940</xdr:rowOff>
    </xdr:from>
    <xdr:to xmlns:xdr="http://schemas.openxmlformats.org/drawingml/2006/spreadsheetDrawing">
      <xdr:col>102</xdr:col>
      <xdr:colOff>114300</xdr:colOff>
      <xdr:row>106</xdr:row>
      <xdr:rowOff>154940</xdr:rowOff>
    </xdr:to>
    <xdr:cxnSp macro="">
      <xdr:nvCxnSpPr>
        <xdr:cNvPr id="948" name="直線コネクタ 947"/>
        <xdr:cNvCxnSpPr/>
      </xdr:nvCxnSpPr>
      <xdr:spPr>
        <a:xfrm>
          <a:off x="18656300" y="1832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38100</xdr:rowOff>
    </xdr:from>
    <xdr:ext cx="469900" cy="259080"/>
    <xdr:sp macro="" textlink="">
      <xdr:nvSpPr>
        <xdr:cNvPr id="949" name="n_1aveValue【庁舎】&#10;一人当たり面積"/>
        <xdr:cNvSpPr txBox="1"/>
      </xdr:nvSpPr>
      <xdr:spPr>
        <a:xfrm>
          <a:off x="2107565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64135</xdr:rowOff>
    </xdr:from>
    <xdr:ext cx="468630" cy="257810"/>
    <xdr:sp macro="" textlink="">
      <xdr:nvSpPr>
        <xdr:cNvPr id="950" name="n_2aveValue【庁舎】&#10;一人当たり面積"/>
        <xdr:cNvSpPr txBox="1"/>
      </xdr:nvSpPr>
      <xdr:spPr>
        <a:xfrm>
          <a:off x="20199350" y="18409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64135</xdr:rowOff>
    </xdr:from>
    <xdr:ext cx="468630" cy="257810"/>
    <xdr:sp macro="" textlink="">
      <xdr:nvSpPr>
        <xdr:cNvPr id="951" name="n_3aveValue【庁舎】&#10;一人当たり面積"/>
        <xdr:cNvSpPr txBox="1"/>
      </xdr:nvSpPr>
      <xdr:spPr>
        <a:xfrm>
          <a:off x="19310350" y="18409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64135</xdr:rowOff>
    </xdr:from>
    <xdr:ext cx="468630" cy="257810"/>
    <xdr:sp macro="" textlink="">
      <xdr:nvSpPr>
        <xdr:cNvPr id="952" name="n_4aveValue【庁舎】&#10;一人当たり面積"/>
        <xdr:cNvSpPr txBox="1"/>
      </xdr:nvSpPr>
      <xdr:spPr>
        <a:xfrm>
          <a:off x="18421350" y="18409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37465</xdr:rowOff>
    </xdr:from>
    <xdr:ext cx="469900" cy="259080"/>
    <xdr:sp macro="" textlink="">
      <xdr:nvSpPr>
        <xdr:cNvPr id="953" name="n_1mainValue【庁舎】&#10;一人当たり面積"/>
        <xdr:cNvSpPr txBox="1"/>
      </xdr:nvSpPr>
      <xdr:spPr>
        <a:xfrm>
          <a:off x="21075650" y="1803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43815</xdr:rowOff>
    </xdr:from>
    <xdr:ext cx="468630" cy="257810"/>
    <xdr:sp macro="" textlink="">
      <xdr:nvSpPr>
        <xdr:cNvPr id="954" name="n_2mainValue【庁舎】&#10;一人当たり面積"/>
        <xdr:cNvSpPr txBox="1"/>
      </xdr:nvSpPr>
      <xdr:spPr>
        <a:xfrm>
          <a:off x="20199350" y="18046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50165</xdr:rowOff>
    </xdr:from>
    <xdr:ext cx="468630" cy="259080"/>
    <xdr:sp macro="" textlink="">
      <xdr:nvSpPr>
        <xdr:cNvPr id="955" name="n_3mainValue【庁舎】&#10;一人当たり面積"/>
        <xdr:cNvSpPr txBox="1"/>
      </xdr:nvSpPr>
      <xdr:spPr>
        <a:xfrm>
          <a:off x="19310350" y="1805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50165</xdr:rowOff>
    </xdr:from>
    <xdr:ext cx="468630" cy="259080"/>
    <xdr:sp macro="" textlink="">
      <xdr:nvSpPr>
        <xdr:cNvPr id="956" name="n_4mainValue【庁舎】&#10;一人当たり面積"/>
        <xdr:cNvSpPr txBox="1"/>
      </xdr:nvSpPr>
      <xdr:spPr>
        <a:xfrm>
          <a:off x="18421350" y="1805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有形固定資産減価償却率は多くの類型において類似団体平均を下回っているが、保健センター、福祉施設、消防施設、庁舎においては類似団体に比べ特に高い数値となっている。</a:t>
          </a:r>
          <a:endParaRPr lang="ja-JP" altLang="ja-JP" sz="1400">
            <a:effectLst/>
          </a:endParaRPr>
        </a:p>
        <a:p>
          <a:r>
            <a:rPr kumimoji="1" lang="ja-JP" altLang="ja-JP" sz="1100">
              <a:solidFill>
                <a:schemeClr val="dk1"/>
              </a:solidFill>
              <a:effectLst/>
              <a:latin typeface="+mn-lt"/>
              <a:ea typeface="+mn-ea"/>
              <a:cs typeface="+mn-cs"/>
            </a:rPr>
            <a:t>そのうち、償却率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の福祉施設については、近年の利用実績も少ないことから、統合・除却等について検討を行っているところである。また保健センター、消防施設および庁舎については、平成２２年度に庁舎の耐震改修を完了したほか、適切に日々の修繕を行っているため、管理運用上の問題はない。</a:t>
          </a:r>
          <a:endParaRPr lang="ja-JP" altLang="ja-JP" sz="1400">
            <a:effectLst/>
          </a:endParaRPr>
        </a:p>
        <a:p>
          <a:r>
            <a:rPr kumimoji="1" lang="ja-JP" altLang="ja-JP" sz="1100">
              <a:solidFill>
                <a:schemeClr val="dk1"/>
              </a:solidFill>
              <a:effectLst/>
              <a:latin typeface="+mn-lt"/>
              <a:ea typeface="+mn-ea"/>
              <a:cs typeface="+mn-cs"/>
            </a:rPr>
            <a:t>一方、類似団体に比べ特に低い減価償却率である体育館については、日々の運動を促進することによる町民の健康増進を目的として、平成２８年に総合体育館を建設したことが要因である。本施設については、指定管理者制度を活用することで維持管理にかかる経費の削減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AG2" sqref="AG2"/>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140</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154</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17003178</v>
      </c>
      <c r="BO4" s="216"/>
      <c r="BP4" s="216"/>
      <c r="BQ4" s="216"/>
      <c r="BR4" s="216"/>
      <c r="BS4" s="216"/>
      <c r="BT4" s="216"/>
      <c r="BU4" s="219"/>
      <c r="BV4" s="213">
        <v>17878131</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1.9</v>
      </c>
      <c r="CU4" s="237"/>
      <c r="CV4" s="237"/>
      <c r="CW4" s="237"/>
      <c r="CX4" s="237"/>
      <c r="CY4" s="237"/>
      <c r="CZ4" s="237"/>
      <c r="DA4" s="245"/>
      <c r="DB4" s="229">
        <v>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76</v>
      </c>
      <c r="AV5" s="139"/>
      <c r="AW5" s="139"/>
      <c r="AX5" s="139"/>
      <c r="AY5" s="190" t="s">
        <v>149</v>
      </c>
      <c r="AZ5" s="198"/>
      <c r="BA5" s="198"/>
      <c r="BB5" s="198"/>
      <c r="BC5" s="198"/>
      <c r="BD5" s="198"/>
      <c r="BE5" s="198"/>
      <c r="BF5" s="198"/>
      <c r="BG5" s="198"/>
      <c r="BH5" s="198"/>
      <c r="BI5" s="198"/>
      <c r="BJ5" s="198"/>
      <c r="BK5" s="198"/>
      <c r="BL5" s="198"/>
      <c r="BM5" s="209"/>
      <c r="BN5" s="214">
        <v>16745332</v>
      </c>
      <c r="BO5" s="217"/>
      <c r="BP5" s="217"/>
      <c r="BQ5" s="217"/>
      <c r="BR5" s="217"/>
      <c r="BS5" s="217"/>
      <c r="BT5" s="217"/>
      <c r="BU5" s="220"/>
      <c r="BV5" s="214">
        <v>17247416</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93</v>
      </c>
      <c r="CU5" s="238"/>
      <c r="CV5" s="238"/>
      <c r="CW5" s="238"/>
      <c r="CX5" s="238"/>
      <c r="CY5" s="238"/>
      <c r="CZ5" s="238"/>
      <c r="DA5" s="246"/>
      <c r="DB5" s="230">
        <v>89</v>
      </c>
      <c r="DC5" s="238"/>
      <c r="DD5" s="238"/>
      <c r="DE5" s="238"/>
      <c r="DF5" s="238"/>
      <c r="DG5" s="238"/>
      <c r="DH5" s="238"/>
      <c r="DI5" s="246"/>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170</v>
      </c>
      <c r="AZ6" s="198"/>
      <c r="BA6" s="198"/>
      <c r="BB6" s="198"/>
      <c r="BC6" s="198"/>
      <c r="BD6" s="198"/>
      <c r="BE6" s="198"/>
      <c r="BF6" s="198"/>
      <c r="BG6" s="198"/>
      <c r="BH6" s="198"/>
      <c r="BI6" s="198"/>
      <c r="BJ6" s="198"/>
      <c r="BK6" s="198"/>
      <c r="BL6" s="198"/>
      <c r="BM6" s="209"/>
      <c r="BN6" s="214">
        <v>257846</v>
      </c>
      <c r="BO6" s="217"/>
      <c r="BP6" s="217"/>
      <c r="BQ6" s="217"/>
      <c r="BR6" s="217"/>
      <c r="BS6" s="217"/>
      <c r="BT6" s="217"/>
      <c r="BU6" s="220"/>
      <c r="BV6" s="214">
        <v>630715</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94.2</v>
      </c>
      <c r="CU6" s="239"/>
      <c r="CV6" s="239"/>
      <c r="CW6" s="239"/>
      <c r="CX6" s="239"/>
      <c r="CY6" s="239"/>
      <c r="CZ6" s="239"/>
      <c r="DA6" s="247"/>
      <c r="DB6" s="231">
        <v>93.1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76</v>
      </c>
      <c r="AV7" s="139"/>
      <c r="AW7" s="139"/>
      <c r="AX7" s="139"/>
      <c r="AY7" s="190" t="s">
        <v>176</v>
      </c>
      <c r="AZ7" s="198"/>
      <c r="BA7" s="198"/>
      <c r="BB7" s="198"/>
      <c r="BC7" s="198"/>
      <c r="BD7" s="198"/>
      <c r="BE7" s="198"/>
      <c r="BF7" s="198"/>
      <c r="BG7" s="198"/>
      <c r="BH7" s="198"/>
      <c r="BI7" s="198"/>
      <c r="BJ7" s="198"/>
      <c r="BK7" s="198"/>
      <c r="BL7" s="198"/>
      <c r="BM7" s="209"/>
      <c r="BN7" s="214">
        <v>93840</v>
      </c>
      <c r="BO7" s="217"/>
      <c r="BP7" s="217"/>
      <c r="BQ7" s="217"/>
      <c r="BR7" s="217"/>
      <c r="BS7" s="217"/>
      <c r="BT7" s="217"/>
      <c r="BU7" s="220"/>
      <c r="BV7" s="214">
        <v>9504</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8784912</v>
      </c>
      <c r="CU7" s="217"/>
      <c r="CV7" s="217"/>
      <c r="CW7" s="217"/>
      <c r="CX7" s="217"/>
      <c r="CY7" s="217"/>
      <c r="CZ7" s="217"/>
      <c r="DA7" s="220"/>
      <c r="DB7" s="214">
        <v>8915127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76</v>
      </c>
      <c r="AV8" s="139"/>
      <c r="AW8" s="139"/>
      <c r="AX8" s="139"/>
      <c r="AY8" s="190" t="s">
        <v>181</v>
      </c>
      <c r="AZ8" s="198"/>
      <c r="BA8" s="198"/>
      <c r="BB8" s="198"/>
      <c r="BC8" s="198"/>
      <c r="BD8" s="198"/>
      <c r="BE8" s="198"/>
      <c r="BF8" s="198"/>
      <c r="BG8" s="198"/>
      <c r="BH8" s="198"/>
      <c r="BI8" s="198"/>
      <c r="BJ8" s="198"/>
      <c r="BK8" s="198"/>
      <c r="BL8" s="198"/>
      <c r="BM8" s="209"/>
      <c r="BN8" s="214">
        <v>164006</v>
      </c>
      <c r="BO8" s="217"/>
      <c r="BP8" s="217"/>
      <c r="BQ8" s="217"/>
      <c r="BR8" s="217"/>
      <c r="BS8" s="217"/>
      <c r="BT8" s="217"/>
      <c r="BU8" s="220"/>
      <c r="BV8" s="214">
        <v>621211</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0.42</v>
      </c>
      <c r="CU8" s="240"/>
      <c r="CV8" s="240"/>
      <c r="CW8" s="240"/>
      <c r="CX8" s="240"/>
      <c r="CY8" s="240"/>
      <c r="CZ8" s="240"/>
      <c r="DA8" s="248"/>
      <c r="DB8" s="232">
        <v>0.42</v>
      </c>
      <c r="DC8" s="240"/>
      <c r="DD8" s="240"/>
      <c r="DE8" s="240"/>
      <c r="DF8" s="240"/>
      <c r="DG8" s="240"/>
      <c r="DH8" s="240"/>
      <c r="DI8" s="248"/>
    </row>
    <row r="9" spans="1:119" ht="18.75" customHeight="1">
      <c r="A9" s="2"/>
      <c r="B9" s="10" t="s">
        <v>22</v>
      </c>
      <c r="C9" s="27"/>
      <c r="D9" s="27"/>
      <c r="E9" s="27"/>
      <c r="F9" s="27"/>
      <c r="G9" s="27"/>
      <c r="H9" s="27"/>
      <c r="I9" s="27"/>
      <c r="J9" s="27"/>
      <c r="K9" s="31"/>
      <c r="L9" s="65" t="s">
        <v>11</v>
      </c>
      <c r="M9" s="74"/>
      <c r="N9" s="74"/>
      <c r="O9" s="74"/>
      <c r="P9" s="74"/>
      <c r="Q9" s="86"/>
      <c r="R9" s="97">
        <v>23010</v>
      </c>
      <c r="S9" s="106"/>
      <c r="T9" s="106"/>
      <c r="U9" s="106"/>
      <c r="V9" s="117"/>
      <c r="W9" s="127" t="s">
        <v>183</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-457205</v>
      </c>
      <c r="BO9" s="217"/>
      <c r="BP9" s="217"/>
      <c r="BQ9" s="217"/>
      <c r="BR9" s="217"/>
      <c r="BS9" s="217"/>
      <c r="BT9" s="217"/>
      <c r="BU9" s="220"/>
      <c r="BV9" s="214">
        <v>375012</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15.5</v>
      </c>
      <c r="CU9" s="238"/>
      <c r="CV9" s="238"/>
      <c r="CW9" s="238"/>
      <c r="CX9" s="238"/>
      <c r="CY9" s="238"/>
      <c r="CZ9" s="238"/>
      <c r="DA9" s="246"/>
      <c r="DB9" s="230">
        <v>13.9</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23774</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76</v>
      </c>
      <c r="AV10" s="139"/>
      <c r="AW10" s="139"/>
      <c r="AX10" s="139"/>
      <c r="AY10" s="190" t="s">
        <v>191</v>
      </c>
      <c r="AZ10" s="198"/>
      <c r="BA10" s="198"/>
      <c r="BB10" s="198"/>
      <c r="BC10" s="198"/>
      <c r="BD10" s="198"/>
      <c r="BE10" s="198"/>
      <c r="BF10" s="198"/>
      <c r="BG10" s="198"/>
      <c r="BH10" s="198"/>
      <c r="BI10" s="198"/>
      <c r="BJ10" s="198"/>
      <c r="BK10" s="198"/>
      <c r="BL10" s="198"/>
      <c r="BM10" s="209"/>
      <c r="BN10" s="214">
        <v>89621</v>
      </c>
      <c r="BO10" s="217"/>
      <c r="BP10" s="217"/>
      <c r="BQ10" s="217"/>
      <c r="BR10" s="217"/>
      <c r="BS10" s="217"/>
      <c r="BT10" s="217"/>
      <c r="BU10" s="220"/>
      <c r="BV10" s="214">
        <v>538434</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76</v>
      </c>
      <c r="AV11" s="139"/>
      <c r="AW11" s="139"/>
      <c r="AX11" s="139"/>
      <c r="AY11" s="190" t="s">
        <v>200</v>
      </c>
      <c r="AZ11" s="198"/>
      <c r="BA11" s="198"/>
      <c r="BB11" s="198"/>
      <c r="BC11" s="198"/>
      <c r="BD11" s="198"/>
      <c r="BE11" s="198"/>
      <c r="BF11" s="198"/>
      <c r="BG11" s="198"/>
      <c r="BH11" s="198"/>
      <c r="BI11" s="198"/>
      <c r="BJ11" s="198"/>
      <c r="BK11" s="198"/>
      <c r="BL11" s="198"/>
      <c r="BM11" s="209"/>
      <c r="BN11" s="214">
        <v>133459</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207</v>
      </c>
      <c r="M12" s="75"/>
      <c r="N12" s="75"/>
      <c r="O12" s="75"/>
      <c r="P12" s="75"/>
      <c r="Q12" s="87"/>
      <c r="R12" s="99">
        <v>22729</v>
      </c>
      <c r="S12" s="108"/>
      <c r="T12" s="108"/>
      <c r="U12" s="108"/>
      <c r="V12" s="120"/>
      <c r="W12" s="132" t="s">
        <v>4</v>
      </c>
      <c r="X12" s="139"/>
      <c r="Y12" s="139"/>
      <c r="Z12" s="139"/>
      <c r="AA12" s="139"/>
      <c r="AB12" s="144"/>
      <c r="AC12" s="148" t="s">
        <v>111</v>
      </c>
      <c r="AD12" s="155"/>
      <c r="AE12" s="155"/>
      <c r="AF12" s="155"/>
      <c r="AG12" s="158"/>
      <c r="AH12" s="148" t="s">
        <v>208</v>
      </c>
      <c r="AI12" s="155"/>
      <c r="AJ12" s="155"/>
      <c r="AK12" s="155"/>
      <c r="AL12" s="170"/>
      <c r="AM12" s="175" t="s">
        <v>210</v>
      </c>
      <c r="AN12" s="58"/>
      <c r="AO12" s="58"/>
      <c r="AP12" s="58"/>
      <c r="AQ12" s="58"/>
      <c r="AR12" s="58"/>
      <c r="AS12" s="58"/>
      <c r="AT12" s="63"/>
      <c r="AU12" s="182" t="s">
        <v>76</v>
      </c>
      <c r="AV12" s="139"/>
      <c r="AW12" s="139"/>
      <c r="AX12" s="139"/>
      <c r="AY12" s="190" t="s">
        <v>212</v>
      </c>
      <c r="AZ12" s="198"/>
      <c r="BA12" s="198"/>
      <c r="BB12" s="198"/>
      <c r="BC12" s="198"/>
      <c r="BD12" s="198"/>
      <c r="BE12" s="198"/>
      <c r="BF12" s="198"/>
      <c r="BG12" s="198"/>
      <c r="BH12" s="198"/>
      <c r="BI12" s="198"/>
      <c r="BJ12" s="198"/>
      <c r="BK12" s="198"/>
      <c r="BL12" s="198"/>
      <c r="BM12" s="209"/>
      <c r="BN12" s="214">
        <v>1211</v>
      </c>
      <c r="BO12" s="217"/>
      <c r="BP12" s="217"/>
      <c r="BQ12" s="217"/>
      <c r="BR12" s="217"/>
      <c r="BS12" s="217"/>
      <c r="BT12" s="217"/>
      <c r="BU12" s="220"/>
      <c r="BV12" s="214">
        <v>11500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22563</v>
      </c>
      <c r="S13" s="109"/>
      <c r="T13" s="109"/>
      <c r="U13" s="109"/>
      <c r="V13" s="121"/>
      <c r="W13" s="130" t="s">
        <v>217</v>
      </c>
      <c r="X13" s="56"/>
      <c r="Y13" s="56"/>
      <c r="Z13" s="56"/>
      <c r="AA13" s="56"/>
      <c r="AB13" s="25"/>
      <c r="AC13" s="72">
        <v>1669</v>
      </c>
      <c r="AD13" s="80"/>
      <c r="AE13" s="80"/>
      <c r="AF13" s="80"/>
      <c r="AG13" s="84"/>
      <c r="AH13" s="72">
        <v>1553</v>
      </c>
      <c r="AI13" s="80"/>
      <c r="AJ13" s="80"/>
      <c r="AK13" s="80"/>
      <c r="AL13" s="118"/>
      <c r="AM13" s="175" t="s">
        <v>218</v>
      </c>
      <c r="AN13" s="58"/>
      <c r="AO13" s="58"/>
      <c r="AP13" s="58"/>
      <c r="AQ13" s="58"/>
      <c r="AR13" s="58"/>
      <c r="AS13" s="58"/>
      <c r="AT13" s="63"/>
      <c r="AU13" s="182" t="s">
        <v>220</v>
      </c>
      <c r="AV13" s="139"/>
      <c r="AW13" s="139"/>
      <c r="AX13" s="139"/>
      <c r="AY13" s="190" t="s">
        <v>222</v>
      </c>
      <c r="AZ13" s="198"/>
      <c r="BA13" s="198"/>
      <c r="BB13" s="198"/>
      <c r="BC13" s="198"/>
      <c r="BD13" s="198"/>
      <c r="BE13" s="198"/>
      <c r="BF13" s="198"/>
      <c r="BG13" s="198"/>
      <c r="BH13" s="198"/>
      <c r="BI13" s="198"/>
      <c r="BJ13" s="198"/>
      <c r="BK13" s="198"/>
      <c r="BL13" s="198"/>
      <c r="BM13" s="209"/>
      <c r="BN13" s="214">
        <v>-235336</v>
      </c>
      <c r="BO13" s="217"/>
      <c r="BP13" s="217"/>
      <c r="BQ13" s="217"/>
      <c r="BR13" s="217"/>
      <c r="BS13" s="217"/>
      <c r="BT13" s="217"/>
      <c r="BU13" s="220"/>
      <c r="BV13" s="214">
        <v>901946</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12.5</v>
      </c>
      <c r="CU13" s="238"/>
      <c r="CV13" s="238"/>
      <c r="CW13" s="238"/>
      <c r="CX13" s="238"/>
      <c r="CY13" s="238"/>
      <c r="CZ13" s="238"/>
      <c r="DA13" s="246"/>
      <c r="DB13" s="230">
        <v>12.9</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22978</v>
      </c>
      <c r="S14" s="109"/>
      <c r="T14" s="109"/>
      <c r="U14" s="109"/>
      <c r="V14" s="121"/>
      <c r="W14" s="129"/>
      <c r="X14" s="57"/>
      <c r="Y14" s="57"/>
      <c r="Z14" s="57"/>
      <c r="AA14" s="57"/>
      <c r="AB14" s="24"/>
      <c r="AC14" s="149">
        <v>13.4</v>
      </c>
      <c r="AD14" s="156"/>
      <c r="AE14" s="156"/>
      <c r="AF14" s="156"/>
      <c r="AG14" s="159"/>
      <c r="AH14" s="149">
        <v>12.4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72.7</v>
      </c>
      <c r="CU14" s="242"/>
      <c r="CV14" s="242"/>
      <c r="CW14" s="242"/>
      <c r="CX14" s="242"/>
      <c r="CY14" s="242"/>
      <c r="CZ14" s="242"/>
      <c r="DA14" s="250"/>
      <c r="DB14" s="234">
        <v>74.400000000000006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22867</v>
      </c>
      <c r="S15" s="109"/>
      <c r="T15" s="109"/>
      <c r="U15" s="109"/>
      <c r="V15" s="121"/>
      <c r="W15" s="130" t="s">
        <v>6</v>
      </c>
      <c r="X15" s="56"/>
      <c r="Y15" s="56"/>
      <c r="Z15" s="56"/>
      <c r="AA15" s="56"/>
      <c r="AB15" s="25"/>
      <c r="AC15" s="72">
        <v>2324</v>
      </c>
      <c r="AD15" s="80"/>
      <c r="AE15" s="80"/>
      <c r="AF15" s="80"/>
      <c r="AG15" s="84"/>
      <c r="AH15" s="72">
        <v>2452</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3318030</v>
      </c>
      <c r="BO15" s="216"/>
      <c r="BP15" s="216"/>
      <c r="BQ15" s="216"/>
      <c r="BR15" s="216"/>
      <c r="BS15" s="216"/>
      <c r="BT15" s="216"/>
      <c r="BU15" s="219"/>
      <c r="BV15" s="213">
        <v>3171331</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233</v>
      </c>
      <c r="S16" s="110"/>
      <c r="T16" s="110"/>
      <c r="U16" s="110"/>
      <c r="V16" s="122"/>
      <c r="W16" s="129"/>
      <c r="X16" s="57"/>
      <c r="Y16" s="57"/>
      <c r="Z16" s="57"/>
      <c r="AA16" s="57"/>
      <c r="AB16" s="24"/>
      <c r="AC16" s="149">
        <v>18.600000000000001</v>
      </c>
      <c r="AD16" s="156"/>
      <c r="AE16" s="156"/>
      <c r="AF16" s="156"/>
      <c r="AG16" s="159"/>
      <c r="AH16" s="149">
        <v>19.600000000000001</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7813590</v>
      </c>
      <c r="BO16" s="217"/>
      <c r="BP16" s="217"/>
      <c r="BQ16" s="217"/>
      <c r="BR16" s="217"/>
      <c r="BS16" s="217"/>
      <c r="BT16" s="217"/>
      <c r="BU16" s="220"/>
      <c r="BV16" s="214">
        <v>7718504</v>
      </c>
      <c r="BW16" s="217"/>
      <c r="BX16" s="217"/>
      <c r="BY16" s="217"/>
      <c r="BZ16" s="217"/>
      <c r="CA16" s="217"/>
      <c r="CB16" s="217"/>
      <c r="CC16" s="220"/>
      <c r="CD16" s="192"/>
      <c r="CE16" s="224" t="s">
        <v>42</v>
      </c>
      <c r="CF16" s="224"/>
      <c r="CG16" s="224"/>
      <c r="CH16" s="224"/>
      <c r="CI16" s="224"/>
      <c r="CJ16" s="224"/>
      <c r="CK16" s="224"/>
      <c r="CL16" s="224"/>
      <c r="CM16" s="224"/>
      <c r="CN16" s="224"/>
      <c r="CO16" s="224"/>
      <c r="CP16" s="224"/>
      <c r="CQ16" s="224"/>
      <c r="CR16" s="224"/>
      <c r="CS16" s="227"/>
      <c r="CT16" s="230">
        <v>9.9</v>
      </c>
      <c r="CU16" s="238"/>
      <c r="CV16" s="238"/>
      <c r="CW16" s="238"/>
      <c r="CX16" s="238"/>
      <c r="CY16" s="238"/>
      <c r="CZ16" s="238"/>
      <c r="DA16" s="246"/>
      <c r="DB16" s="230" t="s">
        <v>204</v>
      </c>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235</v>
      </c>
      <c r="S17" s="110"/>
      <c r="T17" s="110"/>
      <c r="U17" s="110"/>
      <c r="V17" s="122"/>
      <c r="W17" s="130" t="s">
        <v>94</v>
      </c>
      <c r="X17" s="56"/>
      <c r="Y17" s="56"/>
      <c r="Z17" s="56"/>
      <c r="AA17" s="56"/>
      <c r="AB17" s="25"/>
      <c r="AC17" s="72">
        <v>8496</v>
      </c>
      <c r="AD17" s="80"/>
      <c r="AE17" s="80"/>
      <c r="AF17" s="80"/>
      <c r="AG17" s="84"/>
      <c r="AH17" s="72">
        <v>8535</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4176341</v>
      </c>
      <c r="BO17" s="217"/>
      <c r="BP17" s="217"/>
      <c r="BQ17" s="217"/>
      <c r="BR17" s="217"/>
      <c r="BS17" s="217"/>
      <c r="BT17" s="217"/>
      <c r="BU17" s="220"/>
      <c r="BV17" s="214">
        <v>3963190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684.87</v>
      </c>
      <c r="M18" s="70"/>
      <c r="N18" s="70"/>
      <c r="O18" s="70"/>
      <c r="P18" s="70"/>
      <c r="Q18" s="70"/>
      <c r="R18" s="102"/>
      <c r="S18" s="102"/>
      <c r="T18" s="102"/>
      <c r="U18" s="102"/>
      <c r="V18" s="123"/>
      <c r="W18" s="131"/>
      <c r="X18" s="138"/>
      <c r="Y18" s="138"/>
      <c r="Z18" s="138"/>
      <c r="AA18" s="138"/>
      <c r="AB18" s="26"/>
      <c r="AC18" s="150">
        <v>68</v>
      </c>
      <c r="AD18" s="157"/>
      <c r="AE18" s="157"/>
      <c r="AF18" s="157"/>
      <c r="AG18" s="160"/>
      <c r="AH18" s="150">
        <v>68.099999999999994</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8327522</v>
      </c>
      <c r="BO18" s="217"/>
      <c r="BP18" s="217"/>
      <c r="BQ18" s="217"/>
      <c r="BR18" s="217"/>
      <c r="BS18" s="217"/>
      <c r="BT18" s="217"/>
      <c r="BU18" s="220"/>
      <c r="BV18" s="214">
        <v>8221192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34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241</v>
      </c>
      <c r="AZ19" s="198"/>
      <c r="BA19" s="198"/>
      <c r="BB19" s="198"/>
      <c r="BC19" s="198"/>
      <c r="BD19" s="198"/>
      <c r="BE19" s="198"/>
      <c r="BF19" s="198"/>
      <c r="BG19" s="198"/>
      <c r="BH19" s="198"/>
      <c r="BI19" s="198"/>
      <c r="BJ19" s="198"/>
      <c r="BK19" s="198"/>
      <c r="BL19" s="198"/>
      <c r="BM19" s="209"/>
      <c r="BN19" s="214">
        <v>10503808</v>
      </c>
      <c r="BO19" s="217"/>
      <c r="BP19" s="217"/>
      <c r="BQ19" s="217"/>
      <c r="BR19" s="217"/>
      <c r="BS19" s="217"/>
      <c r="BT19" s="217"/>
      <c r="BU19" s="220"/>
      <c r="BV19" s="214">
        <v>11066782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244</v>
      </c>
      <c r="C20" s="31"/>
      <c r="D20" s="31"/>
      <c r="E20" s="49"/>
      <c r="F20" s="49"/>
      <c r="G20" s="49"/>
      <c r="H20" s="49"/>
      <c r="I20" s="49"/>
      <c r="J20" s="49"/>
      <c r="K20" s="49"/>
      <c r="L20" s="71">
        <v>10577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247</v>
      </c>
      <c r="C22" s="33"/>
      <c r="D22" s="41"/>
      <c r="E22" s="50" t="s">
        <v>4</v>
      </c>
      <c r="F22" s="56"/>
      <c r="G22" s="56"/>
      <c r="H22" s="56"/>
      <c r="I22" s="56"/>
      <c r="J22" s="56"/>
      <c r="K22" s="25"/>
      <c r="L22" s="50" t="s">
        <v>249</v>
      </c>
      <c r="M22" s="56"/>
      <c r="N22" s="56"/>
      <c r="O22" s="56"/>
      <c r="P22" s="25"/>
      <c r="Q22" s="92" t="s">
        <v>250</v>
      </c>
      <c r="R22" s="104"/>
      <c r="S22" s="104"/>
      <c r="T22" s="104"/>
      <c r="U22" s="104"/>
      <c r="V22" s="125"/>
      <c r="W22" s="133" t="s">
        <v>252</v>
      </c>
      <c r="X22" s="33"/>
      <c r="Y22" s="41"/>
      <c r="Z22" s="50" t="s">
        <v>4</v>
      </c>
      <c r="AA22" s="56"/>
      <c r="AB22" s="56"/>
      <c r="AC22" s="56"/>
      <c r="AD22" s="56"/>
      <c r="AE22" s="56"/>
      <c r="AF22" s="56"/>
      <c r="AG22" s="25"/>
      <c r="AH22" s="163" t="s">
        <v>186</v>
      </c>
      <c r="AI22" s="56"/>
      <c r="AJ22" s="56"/>
      <c r="AK22" s="56"/>
      <c r="AL22" s="25"/>
      <c r="AM22" s="163" t="s">
        <v>253</v>
      </c>
      <c r="AN22" s="178"/>
      <c r="AO22" s="178"/>
      <c r="AP22" s="178"/>
      <c r="AQ22" s="178"/>
      <c r="AR22" s="180"/>
      <c r="AS22" s="92" t="s">
        <v>250</v>
      </c>
      <c r="AT22" s="104"/>
      <c r="AU22" s="104"/>
      <c r="AV22" s="104"/>
      <c r="AW22" s="104"/>
      <c r="AX22" s="187"/>
      <c r="AY22" s="189" t="s">
        <v>254</v>
      </c>
      <c r="AZ22" s="197"/>
      <c r="BA22" s="197"/>
      <c r="BB22" s="197"/>
      <c r="BC22" s="197"/>
      <c r="BD22" s="197"/>
      <c r="BE22" s="197"/>
      <c r="BF22" s="197"/>
      <c r="BG22" s="197"/>
      <c r="BH22" s="197"/>
      <c r="BI22" s="197"/>
      <c r="BJ22" s="197"/>
      <c r="BK22" s="197"/>
      <c r="BL22" s="197"/>
      <c r="BM22" s="208"/>
      <c r="BN22" s="213">
        <v>18480489</v>
      </c>
      <c r="BO22" s="216"/>
      <c r="BP22" s="216"/>
      <c r="BQ22" s="216"/>
      <c r="BR22" s="216"/>
      <c r="BS22" s="216"/>
      <c r="BT22" s="216"/>
      <c r="BU22" s="219"/>
      <c r="BV22" s="213">
        <v>18949493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257</v>
      </c>
      <c r="AZ23" s="198"/>
      <c r="BA23" s="198"/>
      <c r="BB23" s="198"/>
      <c r="BC23" s="198"/>
      <c r="BD23" s="198"/>
      <c r="BE23" s="198"/>
      <c r="BF23" s="198"/>
      <c r="BG23" s="198"/>
      <c r="BH23" s="198"/>
      <c r="BI23" s="198"/>
      <c r="BJ23" s="198"/>
      <c r="BK23" s="198"/>
      <c r="BL23" s="198"/>
      <c r="BM23" s="209"/>
      <c r="BN23" s="214">
        <v>16384507</v>
      </c>
      <c r="BO23" s="217"/>
      <c r="BP23" s="217"/>
      <c r="BQ23" s="217"/>
      <c r="BR23" s="217"/>
      <c r="BS23" s="217"/>
      <c r="BT23" s="217"/>
      <c r="BU23" s="220"/>
      <c r="BV23" s="214">
        <v>16813576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258</v>
      </c>
      <c r="F24" s="58"/>
      <c r="G24" s="58"/>
      <c r="H24" s="58"/>
      <c r="I24" s="58"/>
      <c r="J24" s="58"/>
      <c r="K24" s="63"/>
      <c r="L24" s="72">
        <v>1</v>
      </c>
      <c r="M24" s="80"/>
      <c r="N24" s="80"/>
      <c r="O24" s="80"/>
      <c r="P24" s="84"/>
      <c r="Q24" s="72">
        <v>8470</v>
      </c>
      <c r="R24" s="80"/>
      <c r="S24" s="80"/>
      <c r="T24" s="80"/>
      <c r="U24" s="80"/>
      <c r="V24" s="84"/>
      <c r="W24" s="134"/>
      <c r="X24" s="34"/>
      <c r="Y24" s="42"/>
      <c r="Z24" s="52" t="s">
        <v>169</v>
      </c>
      <c r="AA24" s="58"/>
      <c r="AB24" s="58"/>
      <c r="AC24" s="58"/>
      <c r="AD24" s="58"/>
      <c r="AE24" s="58"/>
      <c r="AF24" s="58"/>
      <c r="AG24" s="63"/>
      <c r="AH24" s="72">
        <v>190</v>
      </c>
      <c r="AI24" s="80"/>
      <c r="AJ24" s="80"/>
      <c r="AK24" s="80"/>
      <c r="AL24" s="84"/>
      <c r="AM24" s="72">
        <v>550050</v>
      </c>
      <c r="AN24" s="80"/>
      <c r="AO24" s="80"/>
      <c r="AP24" s="80"/>
      <c r="AQ24" s="80"/>
      <c r="AR24" s="84"/>
      <c r="AS24" s="72">
        <v>2895</v>
      </c>
      <c r="AT24" s="80"/>
      <c r="AU24" s="80"/>
      <c r="AV24" s="80"/>
      <c r="AW24" s="80"/>
      <c r="AX24" s="118"/>
      <c r="AY24" s="191" t="s">
        <v>260</v>
      </c>
      <c r="AZ24" s="199"/>
      <c r="BA24" s="199"/>
      <c r="BB24" s="199"/>
      <c r="BC24" s="199"/>
      <c r="BD24" s="199"/>
      <c r="BE24" s="199"/>
      <c r="BF24" s="199"/>
      <c r="BG24" s="199"/>
      <c r="BH24" s="199"/>
      <c r="BI24" s="199"/>
      <c r="BJ24" s="199"/>
      <c r="BK24" s="199"/>
      <c r="BL24" s="199"/>
      <c r="BM24" s="210"/>
      <c r="BN24" s="214">
        <v>13747812</v>
      </c>
      <c r="BO24" s="217"/>
      <c r="BP24" s="217"/>
      <c r="BQ24" s="217"/>
      <c r="BR24" s="217"/>
      <c r="BS24" s="217"/>
      <c r="BT24" s="217"/>
      <c r="BU24" s="220"/>
      <c r="BV24" s="214">
        <v>13868439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262</v>
      </c>
      <c r="F25" s="58"/>
      <c r="G25" s="58"/>
      <c r="H25" s="58"/>
      <c r="I25" s="58"/>
      <c r="J25" s="58"/>
      <c r="K25" s="63"/>
      <c r="L25" s="72">
        <v>1</v>
      </c>
      <c r="M25" s="80"/>
      <c r="N25" s="80"/>
      <c r="O25" s="80"/>
      <c r="P25" s="84"/>
      <c r="Q25" s="72">
        <v>6790</v>
      </c>
      <c r="R25" s="80"/>
      <c r="S25" s="80"/>
      <c r="T25" s="80"/>
      <c r="U25" s="80"/>
      <c r="V25" s="84"/>
      <c r="W25" s="134"/>
      <c r="X25" s="34"/>
      <c r="Y25" s="42"/>
      <c r="Z25" s="52" t="s">
        <v>264</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2650523</v>
      </c>
      <c r="BO25" s="216"/>
      <c r="BP25" s="216"/>
      <c r="BQ25" s="216"/>
      <c r="BR25" s="216"/>
      <c r="BS25" s="216"/>
      <c r="BT25" s="216"/>
      <c r="BU25" s="219"/>
      <c r="BV25" s="213">
        <v>2546091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265</v>
      </c>
      <c r="F26" s="58"/>
      <c r="G26" s="58"/>
      <c r="H26" s="58"/>
      <c r="I26" s="58"/>
      <c r="J26" s="58"/>
      <c r="K26" s="63"/>
      <c r="L26" s="72">
        <v>1</v>
      </c>
      <c r="M26" s="80"/>
      <c r="N26" s="80"/>
      <c r="O26" s="80"/>
      <c r="P26" s="84"/>
      <c r="Q26" s="72">
        <v>6110</v>
      </c>
      <c r="R26" s="80"/>
      <c r="S26" s="80"/>
      <c r="T26" s="80"/>
      <c r="U26" s="80"/>
      <c r="V26" s="84"/>
      <c r="W26" s="134"/>
      <c r="X26" s="34"/>
      <c r="Y26" s="42"/>
      <c r="Z26" s="52" t="s">
        <v>266</v>
      </c>
      <c r="AA26" s="143"/>
      <c r="AB26" s="143"/>
      <c r="AC26" s="143"/>
      <c r="AD26" s="143"/>
      <c r="AE26" s="143"/>
      <c r="AF26" s="143"/>
      <c r="AG26" s="161"/>
      <c r="AH26" s="72">
        <v>7</v>
      </c>
      <c r="AI26" s="80"/>
      <c r="AJ26" s="80"/>
      <c r="AK26" s="80"/>
      <c r="AL26" s="84"/>
      <c r="AM26" s="72">
        <v>20552</v>
      </c>
      <c r="AN26" s="80"/>
      <c r="AO26" s="80"/>
      <c r="AP26" s="80"/>
      <c r="AQ26" s="80"/>
      <c r="AR26" s="84"/>
      <c r="AS26" s="72">
        <v>2936</v>
      </c>
      <c r="AT26" s="80"/>
      <c r="AU26" s="80"/>
      <c r="AV26" s="80"/>
      <c r="AW26" s="80"/>
      <c r="AX26" s="118"/>
      <c r="AY26" s="192" t="s">
        <v>267</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268</v>
      </c>
      <c r="F27" s="58"/>
      <c r="G27" s="58"/>
      <c r="H27" s="58"/>
      <c r="I27" s="58"/>
      <c r="J27" s="58"/>
      <c r="K27" s="63"/>
      <c r="L27" s="72">
        <v>1</v>
      </c>
      <c r="M27" s="80"/>
      <c r="N27" s="80"/>
      <c r="O27" s="80"/>
      <c r="P27" s="84"/>
      <c r="Q27" s="72">
        <v>3060</v>
      </c>
      <c r="R27" s="80"/>
      <c r="S27" s="80"/>
      <c r="T27" s="80"/>
      <c r="U27" s="80"/>
      <c r="V27" s="84"/>
      <c r="W27" s="134"/>
      <c r="X27" s="34"/>
      <c r="Y27" s="42"/>
      <c r="Z27" s="52" t="s">
        <v>269</v>
      </c>
      <c r="AA27" s="58"/>
      <c r="AB27" s="58"/>
      <c r="AC27" s="58"/>
      <c r="AD27" s="58"/>
      <c r="AE27" s="58"/>
      <c r="AF27" s="58"/>
      <c r="AG27" s="63"/>
      <c r="AH27" s="72">
        <v>36</v>
      </c>
      <c r="AI27" s="80"/>
      <c r="AJ27" s="80"/>
      <c r="AK27" s="80"/>
      <c r="AL27" s="84"/>
      <c r="AM27" s="72">
        <v>114699</v>
      </c>
      <c r="AN27" s="80"/>
      <c r="AO27" s="80"/>
      <c r="AP27" s="80"/>
      <c r="AQ27" s="80"/>
      <c r="AR27" s="84"/>
      <c r="AS27" s="72">
        <v>3186</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v>450208</v>
      </c>
      <c r="BO27" s="218"/>
      <c r="BP27" s="218"/>
      <c r="BQ27" s="218"/>
      <c r="BR27" s="218"/>
      <c r="BS27" s="218"/>
      <c r="BT27" s="218"/>
      <c r="BU27" s="221"/>
      <c r="BV27" s="215">
        <v>449263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2450</v>
      </c>
      <c r="R28" s="80"/>
      <c r="S28" s="80"/>
      <c r="T28" s="80"/>
      <c r="U28" s="80"/>
      <c r="V28" s="84"/>
      <c r="W28" s="134"/>
      <c r="X28" s="34"/>
      <c r="Y28" s="42"/>
      <c r="Z28" s="52" t="s">
        <v>34</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274</v>
      </c>
      <c r="AZ28" s="201"/>
      <c r="BA28" s="201"/>
      <c r="BB28" s="204"/>
      <c r="BC28" s="189" t="s">
        <v>101</v>
      </c>
      <c r="BD28" s="197"/>
      <c r="BE28" s="197"/>
      <c r="BF28" s="197"/>
      <c r="BG28" s="197"/>
      <c r="BH28" s="197"/>
      <c r="BI28" s="197"/>
      <c r="BJ28" s="197"/>
      <c r="BK28" s="197"/>
      <c r="BL28" s="197"/>
      <c r="BM28" s="208"/>
      <c r="BN28" s="213">
        <v>1440181</v>
      </c>
      <c r="BO28" s="216"/>
      <c r="BP28" s="216"/>
      <c r="BQ28" s="216"/>
      <c r="BR28" s="216"/>
      <c r="BS28" s="216"/>
      <c r="BT28" s="216"/>
      <c r="BU28" s="219"/>
      <c r="BV28" s="213">
        <v>1001771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16</v>
      </c>
      <c r="M29" s="80"/>
      <c r="N29" s="80"/>
      <c r="O29" s="80"/>
      <c r="P29" s="84"/>
      <c r="Q29" s="72">
        <v>2000</v>
      </c>
      <c r="R29" s="80"/>
      <c r="S29" s="80"/>
      <c r="T29" s="80"/>
      <c r="U29" s="80"/>
      <c r="V29" s="84"/>
      <c r="W29" s="135"/>
      <c r="X29" s="140"/>
      <c r="Y29" s="142"/>
      <c r="Z29" s="52" t="s">
        <v>279</v>
      </c>
      <c r="AA29" s="58"/>
      <c r="AB29" s="58"/>
      <c r="AC29" s="58"/>
      <c r="AD29" s="58"/>
      <c r="AE29" s="58"/>
      <c r="AF29" s="58"/>
      <c r="AG29" s="63"/>
      <c r="AH29" s="72">
        <v>226</v>
      </c>
      <c r="AI29" s="80"/>
      <c r="AJ29" s="80"/>
      <c r="AK29" s="80"/>
      <c r="AL29" s="84"/>
      <c r="AM29" s="72">
        <v>664749</v>
      </c>
      <c r="AN29" s="80"/>
      <c r="AO29" s="80"/>
      <c r="AP29" s="80"/>
      <c r="AQ29" s="80"/>
      <c r="AR29" s="84"/>
      <c r="AS29" s="72">
        <v>2941</v>
      </c>
      <c r="AT29" s="80"/>
      <c r="AU29" s="80"/>
      <c r="AV29" s="80"/>
      <c r="AW29" s="80"/>
      <c r="AX29" s="118"/>
      <c r="AY29" s="195"/>
      <c r="AZ29" s="202"/>
      <c r="BA29" s="202"/>
      <c r="BB29" s="205"/>
      <c r="BC29" s="190" t="s">
        <v>281</v>
      </c>
      <c r="BD29" s="198"/>
      <c r="BE29" s="198"/>
      <c r="BF29" s="198"/>
      <c r="BG29" s="198"/>
      <c r="BH29" s="198"/>
      <c r="BI29" s="198"/>
      <c r="BJ29" s="198"/>
      <c r="BK29" s="198"/>
      <c r="BL29" s="198"/>
      <c r="BM29" s="209"/>
      <c r="BN29" s="214">
        <v>227997</v>
      </c>
      <c r="BO29" s="217"/>
      <c r="BP29" s="217"/>
      <c r="BQ29" s="217"/>
      <c r="BR29" s="217"/>
      <c r="BS29" s="217"/>
      <c r="BT29" s="217"/>
      <c r="BU29" s="220"/>
      <c r="BV29" s="214">
        <v>227995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95.4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1014186</v>
      </c>
      <c r="BO30" s="218"/>
      <c r="BP30" s="218"/>
      <c r="BQ30" s="218"/>
      <c r="BR30" s="218"/>
      <c r="BS30" s="218"/>
      <c r="BT30" s="218"/>
      <c r="BU30" s="221"/>
      <c r="BV30" s="215">
        <v>1088631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123</v>
      </c>
      <c r="D33" s="37"/>
      <c r="E33" s="54" t="s">
        <v>289</v>
      </c>
      <c r="F33" s="54"/>
      <c r="G33" s="54"/>
      <c r="H33" s="54"/>
      <c r="I33" s="54"/>
      <c r="J33" s="54"/>
      <c r="K33" s="54"/>
      <c r="L33" s="54"/>
      <c r="M33" s="54"/>
      <c r="N33" s="54"/>
      <c r="O33" s="54"/>
      <c r="P33" s="54"/>
      <c r="Q33" s="54"/>
      <c r="R33" s="54"/>
      <c r="S33" s="54"/>
      <c r="T33" s="54"/>
      <c r="U33" s="37" t="s">
        <v>123</v>
      </c>
      <c r="V33" s="37"/>
      <c r="W33" s="54" t="s">
        <v>289</v>
      </c>
      <c r="X33" s="54"/>
      <c r="Y33" s="54"/>
      <c r="Z33" s="54"/>
      <c r="AA33" s="54"/>
      <c r="AB33" s="54"/>
      <c r="AC33" s="54"/>
      <c r="AD33" s="54"/>
      <c r="AE33" s="54"/>
      <c r="AF33" s="54"/>
      <c r="AG33" s="54"/>
      <c r="AH33" s="54"/>
      <c r="AI33" s="54"/>
      <c r="AJ33" s="54"/>
      <c r="AK33" s="54"/>
      <c r="AL33" s="54"/>
      <c r="AM33" s="37" t="s">
        <v>123</v>
      </c>
      <c r="AN33" s="37"/>
      <c r="AO33" s="54" t="s">
        <v>289</v>
      </c>
      <c r="AP33" s="54"/>
      <c r="AQ33" s="54"/>
      <c r="AR33" s="54"/>
      <c r="AS33" s="54"/>
      <c r="AT33" s="54"/>
      <c r="AU33" s="54"/>
      <c r="AV33" s="54"/>
      <c r="AW33" s="54"/>
      <c r="AX33" s="54"/>
      <c r="AY33" s="54"/>
      <c r="AZ33" s="54"/>
      <c r="BA33" s="54"/>
      <c r="BB33" s="54"/>
      <c r="BC33" s="54"/>
      <c r="BD33" s="37"/>
      <c r="BE33" s="54" t="s">
        <v>290</v>
      </c>
      <c r="BF33" s="54"/>
      <c r="BG33" s="54" t="s">
        <v>172</v>
      </c>
      <c r="BH33" s="54"/>
      <c r="BI33" s="54"/>
      <c r="BJ33" s="54"/>
      <c r="BK33" s="54"/>
      <c r="BL33" s="54"/>
      <c r="BM33" s="54"/>
      <c r="BN33" s="54"/>
      <c r="BO33" s="54"/>
      <c r="BP33" s="54"/>
      <c r="BQ33" s="54"/>
      <c r="BR33" s="54"/>
      <c r="BS33" s="54"/>
      <c r="BT33" s="54"/>
      <c r="BU33" s="54"/>
      <c r="BV33" s="37"/>
      <c r="BW33" s="37" t="s">
        <v>290</v>
      </c>
      <c r="BX33" s="37"/>
      <c r="BY33" s="54" t="s">
        <v>109</v>
      </c>
      <c r="BZ33" s="54"/>
      <c r="CA33" s="54"/>
      <c r="CB33" s="54"/>
      <c r="CC33" s="54"/>
      <c r="CD33" s="54"/>
      <c r="CE33" s="54"/>
      <c r="CF33" s="54"/>
      <c r="CG33" s="54"/>
      <c r="CH33" s="54"/>
      <c r="CI33" s="54"/>
      <c r="CJ33" s="54"/>
      <c r="CK33" s="54"/>
      <c r="CL33" s="54"/>
      <c r="CM33" s="54"/>
      <c r="CN33" s="54"/>
      <c r="CO33" s="37" t="s">
        <v>123</v>
      </c>
      <c r="CP33" s="37"/>
      <c r="CQ33" s="54" t="s">
        <v>292</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簡易水道事業特別会計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根室北部廃棄物処理広域連合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中標津町文化スポーツ振興財団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町営牧場特別会計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介護保険事業特別会計（保険事業勘定）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IF('各会計、関係団体の財政状況及び健全化判断比率'!B33="","",'各会計、関係団体の財政状況及び健全化判断比率'!B33)</f>
        <v>町立中標津病院事業会計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IF('各会計、関係団体の財政状況及び健全化判断比率'!B35="","",'各会計、関係団体の財政状況及び健全化判断比率'!B35)</f>
        <v>下水道事業特別会計</v>
      </c>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根室北部衛生組合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中標津町自動車学校</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根室北部消防事務組合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中標津町都市施設管理センター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介護保険事業特別会計（サービス事業勘定）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中標津町外２町葬斎組合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1RkZCJ+fD57ha1hTl8l67YPoi9ydjVYQkIbnJzqjzjLEF7mpsJOdVqX47hT4eQz6NT/OcVq5uk6KDCiwfY/QIQ==" saltValue="0fNV8Aobp1HyJxQJxcIHo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130</v>
      </c>
      <c r="DI1" s="344"/>
      <c r="DJ1" s="344"/>
      <c r="DK1" s="344"/>
      <c r="DL1" s="344"/>
      <c r="DM1" s="344"/>
      <c r="DN1" s="351"/>
      <c r="DO1" s="1"/>
      <c r="DP1" s="343" t="s">
        <v>309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318</v>
      </c>
      <c r="S4" s="139"/>
      <c r="T4" s="139"/>
      <c r="U4" s="139"/>
      <c r="V4" s="139"/>
      <c r="W4" s="139"/>
      <c r="X4" s="139"/>
      <c r="Y4" s="144"/>
      <c r="Z4" s="182" t="s">
        <v>320</v>
      </c>
      <c r="AA4" s="139"/>
      <c r="AB4" s="139"/>
      <c r="AC4" s="144"/>
      <c r="AD4" s="182" t="s">
        <v>263</v>
      </c>
      <c r="AE4" s="139"/>
      <c r="AF4" s="139"/>
      <c r="AG4" s="139"/>
      <c r="AH4" s="139"/>
      <c r="AI4" s="139"/>
      <c r="AJ4" s="139"/>
      <c r="AK4" s="144"/>
      <c r="AL4" s="182" t="s">
        <v>320</v>
      </c>
      <c r="AM4" s="139"/>
      <c r="AN4" s="139"/>
      <c r="AO4" s="144"/>
      <c r="AP4" s="298" t="s">
        <v>322</v>
      </c>
      <c r="AQ4" s="298"/>
      <c r="AR4" s="298"/>
      <c r="AS4" s="298"/>
      <c r="AT4" s="298"/>
      <c r="AU4" s="298"/>
      <c r="AV4" s="298"/>
      <c r="AW4" s="298"/>
      <c r="AX4" s="298"/>
      <c r="AY4" s="298"/>
      <c r="AZ4" s="298"/>
      <c r="BA4" s="298"/>
      <c r="BB4" s="298"/>
      <c r="BC4" s="298"/>
      <c r="BD4" s="298"/>
      <c r="BE4" s="298"/>
      <c r="BF4" s="298"/>
      <c r="BG4" s="298" t="s">
        <v>299</v>
      </c>
      <c r="BH4" s="298"/>
      <c r="BI4" s="298"/>
      <c r="BJ4" s="298"/>
      <c r="BK4" s="298"/>
      <c r="BL4" s="298"/>
      <c r="BM4" s="298"/>
      <c r="BN4" s="298"/>
      <c r="BO4" s="298" t="s">
        <v>320</v>
      </c>
      <c r="BP4" s="298"/>
      <c r="BQ4" s="298"/>
      <c r="BR4" s="298"/>
      <c r="BS4" s="298" t="s">
        <v>324</v>
      </c>
      <c r="BT4" s="298"/>
      <c r="BU4" s="298"/>
      <c r="BV4" s="298"/>
      <c r="BW4" s="298"/>
      <c r="BX4" s="298"/>
      <c r="BY4" s="298"/>
      <c r="BZ4" s="298"/>
      <c r="CA4" s="298"/>
      <c r="CB4" s="298"/>
      <c r="CD4" s="182"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317</v>
      </c>
      <c r="C5" s="265"/>
      <c r="D5" s="265"/>
      <c r="E5" s="265"/>
      <c r="F5" s="265"/>
      <c r="G5" s="265"/>
      <c r="H5" s="265"/>
      <c r="I5" s="265"/>
      <c r="J5" s="265"/>
      <c r="K5" s="265"/>
      <c r="L5" s="265"/>
      <c r="M5" s="265"/>
      <c r="N5" s="265"/>
      <c r="O5" s="265"/>
      <c r="P5" s="265"/>
      <c r="Q5" s="268"/>
      <c r="R5" s="273">
        <v>3521143</v>
      </c>
      <c r="S5" s="276"/>
      <c r="T5" s="276"/>
      <c r="U5" s="276"/>
      <c r="V5" s="276"/>
      <c r="W5" s="276"/>
      <c r="X5" s="276"/>
      <c r="Y5" s="278"/>
      <c r="Z5" s="281">
        <v>20.7</v>
      </c>
      <c r="AA5" s="281"/>
      <c r="AB5" s="281"/>
      <c r="AC5" s="281"/>
      <c r="AD5" s="286">
        <v>3371956</v>
      </c>
      <c r="AE5" s="286"/>
      <c r="AF5" s="286"/>
      <c r="AG5" s="286"/>
      <c r="AH5" s="286"/>
      <c r="AI5" s="286"/>
      <c r="AJ5" s="286"/>
      <c r="AK5" s="286"/>
      <c r="AL5" s="291">
        <v>38.200000000000003</v>
      </c>
      <c r="AM5" s="293"/>
      <c r="AN5" s="293"/>
      <c r="AO5" s="295"/>
      <c r="AP5" s="260" t="s">
        <v>326</v>
      </c>
      <c r="AQ5" s="265"/>
      <c r="AR5" s="265"/>
      <c r="AS5" s="265"/>
      <c r="AT5" s="265"/>
      <c r="AU5" s="265"/>
      <c r="AV5" s="265"/>
      <c r="AW5" s="265"/>
      <c r="AX5" s="265"/>
      <c r="AY5" s="265"/>
      <c r="AZ5" s="265"/>
      <c r="BA5" s="265"/>
      <c r="BB5" s="265"/>
      <c r="BC5" s="265"/>
      <c r="BD5" s="265"/>
      <c r="BE5" s="265"/>
      <c r="BF5" s="268"/>
      <c r="BG5" s="274">
        <v>3362260</v>
      </c>
      <c r="BH5" s="217"/>
      <c r="BI5" s="217"/>
      <c r="BJ5" s="217"/>
      <c r="BK5" s="217"/>
      <c r="BL5" s="217"/>
      <c r="BM5" s="217"/>
      <c r="BN5" s="279"/>
      <c r="BO5" s="282">
        <v>95.5</v>
      </c>
      <c r="BP5" s="282"/>
      <c r="BQ5" s="282"/>
      <c r="BR5" s="282"/>
      <c r="BS5" s="287">
        <v>59788</v>
      </c>
      <c r="BT5" s="287"/>
      <c r="BU5" s="287"/>
      <c r="BV5" s="287"/>
      <c r="BW5" s="287"/>
      <c r="BX5" s="287"/>
      <c r="BY5" s="287"/>
      <c r="BZ5" s="287"/>
      <c r="CA5" s="287"/>
      <c r="CB5" s="325"/>
      <c r="CD5" s="182" t="s">
        <v>322</v>
      </c>
      <c r="CE5" s="139"/>
      <c r="CF5" s="139"/>
      <c r="CG5" s="139"/>
      <c r="CH5" s="139"/>
      <c r="CI5" s="139"/>
      <c r="CJ5" s="139"/>
      <c r="CK5" s="139"/>
      <c r="CL5" s="139"/>
      <c r="CM5" s="139"/>
      <c r="CN5" s="139"/>
      <c r="CO5" s="139"/>
      <c r="CP5" s="139"/>
      <c r="CQ5" s="144"/>
      <c r="CR5" s="182" t="s">
        <v>328</v>
      </c>
      <c r="CS5" s="139"/>
      <c r="CT5" s="139"/>
      <c r="CU5" s="139"/>
      <c r="CV5" s="139"/>
      <c r="CW5" s="139"/>
      <c r="CX5" s="139"/>
      <c r="CY5" s="144"/>
      <c r="CZ5" s="182" t="s">
        <v>320</v>
      </c>
      <c r="DA5" s="139"/>
      <c r="DB5" s="139"/>
      <c r="DC5" s="144"/>
      <c r="DD5" s="182" t="s">
        <v>330</v>
      </c>
      <c r="DE5" s="139"/>
      <c r="DF5" s="139"/>
      <c r="DG5" s="139"/>
      <c r="DH5" s="139"/>
      <c r="DI5" s="139"/>
      <c r="DJ5" s="139"/>
      <c r="DK5" s="139"/>
      <c r="DL5" s="139"/>
      <c r="DM5" s="139"/>
      <c r="DN5" s="139"/>
      <c r="DO5" s="139"/>
      <c r="DP5" s="144"/>
      <c r="DQ5" s="182" t="s">
        <v>332</v>
      </c>
      <c r="DR5" s="139"/>
      <c r="DS5" s="139"/>
      <c r="DT5" s="139"/>
      <c r="DU5" s="139"/>
      <c r="DV5" s="139"/>
      <c r="DW5" s="139"/>
      <c r="DX5" s="139"/>
      <c r="DY5" s="139"/>
      <c r="DZ5" s="139"/>
      <c r="EA5" s="139"/>
      <c r="EB5" s="139"/>
      <c r="EC5" s="144"/>
    </row>
    <row r="6" spans="2:143" ht="11.25" customHeight="1">
      <c r="B6" s="261" t="s">
        <v>333</v>
      </c>
      <c r="C6" s="1"/>
      <c r="D6" s="1"/>
      <c r="E6" s="1"/>
      <c r="F6" s="1"/>
      <c r="G6" s="1"/>
      <c r="H6" s="1"/>
      <c r="I6" s="1"/>
      <c r="J6" s="1"/>
      <c r="K6" s="1"/>
      <c r="L6" s="1"/>
      <c r="M6" s="1"/>
      <c r="N6" s="1"/>
      <c r="O6" s="1"/>
      <c r="P6" s="1"/>
      <c r="Q6" s="269"/>
      <c r="R6" s="274">
        <v>220013</v>
      </c>
      <c r="S6" s="217"/>
      <c r="T6" s="217"/>
      <c r="U6" s="217"/>
      <c r="V6" s="217"/>
      <c r="W6" s="217"/>
      <c r="X6" s="217"/>
      <c r="Y6" s="279"/>
      <c r="Z6" s="282">
        <v>1.3</v>
      </c>
      <c r="AA6" s="282"/>
      <c r="AB6" s="282"/>
      <c r="AC6" s="282"/>
      <c r="AD6" s="287">
        <v>220013</v>
      </c>
      <c r="AE6" s="287"/>
      <c r="AF6" s="287"/>
      <c r="AG6" s="287"/>
      <c r="AH6" s="287"/>
      <c r="AI6" s="287"/>
      <c r="AJ6" s="287"/>
      <c r="AK6" s="287"/>
      <c r="AL6" s="283">
        <v>2.5</v>
      </c>
      <c r="AM6" s="238"/>
      <c r="AN6" s="238"/>
      <c r="AO6" s="296"/>
      <c r="AP6" s="261" t="s">
        <v>105</v>
      </c>
      <c r="AQ6" s="1"/>
      <c r="AR6" s="1"/>
      <c r="AS6" s="1"/>
      <c r="AT6" s="1"/>
      <c r="AU6" s="1"/>
      <c r="AV6" s="1"/>
      <c r="AW6" s="1"/>
      <c r="AX6" s="1"/>
      <c r="AY6" s="1"/>
      <c r="AZ6" s="1"/>
      <c r="BA6" s="1"/>
      <c r="BB6" s="1"/>
      <c r="BC6" s="1"/>
      <c r="BD6" s="1"/>
      <c r="BE6" s="1"/>
      <c r="BF6" s="269"/>
      <c r="BG6" s="274">
        <v>3362260</v>
      </c>
      <c r="BH6" s="217"/>
      <c r="BI6" s="217"/>
      <c r="BJ6" s="217"/>
      <c r="BK6" s="217"/>
      <c r="BL6" s="217"/>
      <c r="BM6" s="217"/>
      <c r="BN6" s="279"/>
      <c r="BO6" s="282">
        <v>95.5</v>
      </c>
      <c r="BP6" s="282"/>
      <c r="BQ6" s="282"/>
      <c r="BR6" s="282"/>
      <c r="BS6" s="287">
        <v>59788</v>
      </c>
      <c r="BT6" s="287"/>
      <c r="BU6" s="287"/>
      <c r="BV6" s="287"/>
      <c r="BW6" s="287"/>
      <c r="BX6" s="287"/>
      <c r="BY6" s="287"/>
      <c r="BZ6" s="287"/>
      <c r="CA6" s="287"/>
      <c r="CB6" s="325"/>
      <c r="CD6" s="260" t="s">
        <v>334</v>
      </c>
      <c r="CE6" s="265"/>
      <c r="CF6" s="265"/>
      <c r="CG6" s="265"/>
      <c r="CH6" s="265"/>
      <c r="CI6" s="265"/>
      <c r="CJ6" s="265"/>
      <c r="CK6" s="265"/>
      <c r="CL6" s="265"/>
      <c r="CM6" s="265"/>
      <c r="CN6" s="265"/>
      <c r="CO6" s="265"/>
      <c r="CP6" s="265"/>
      <c r="CQ6" s="268"/>
      <c r="CR6" s="274">
        <v>108655</v>
      </c>
      <c r="CS6" s="217"/>
      <c r="CT6" s="217"/>
      <c r="CU6" s="217"/>
      <c r="CV6" s="217"/>
      <c r="CW6" s="217"/>
      <c r="CX6" s="217"/>
      <c r="CY6" s="279"/>
      <c r="CZ6" s="291">
        <v>0.6</v>
      </c>
      <c r="DA6" s="293"/>
      <c r="DB6" s="293"/>
      <c r="DC6" s="337"/>
      <c r="DD6" s="288" t="s">
        <v>204</v>
      </c>
      <c r="DE6" s="217"/>
      <c r="DF6" s="217"/>
      <c r="DG6" s="217"/>
      <c r="DH6" s="217"/>
      <c r="DI6" s="217"/>
      <c r="DJ6" s="217"/>
      <c r="DK6" s="217"/>
      <c r="DL6" s="217"/>
      <c r="DM6" s="217"/>
      <c r="DN6" s="217"/>
      <c r="DO6" s="217"/>
      <c r="DP6" s="279"/>
      <c r="DQ6" s="288">
        <v>108655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1304</v>
      </c>
      <c r="S7" s="217"/>
      <c r="T7" s="217"/>
      <c r="U7" s="217"/>
      <c r="V7" s="217"/>
      <c r="W7" s="217"/>
      <c r="X7" s="217"/>
      <c r="Y7" s="279"/>
      <c r="Z7" s="282">
        <v>0</v>
      </c>
      <c r="AA7" s="282"/>
      <c r="AB7" s="282"/>
      <c r="AC7" s="282"/>
      <c r="AD7" s="287">
        <v>1304</v>
      </c>
      <c r="AE7" s="287"/>
      <c r="AF7" s="287"/>
      <c r="AG7" s="287"/>
      <c r="AH7" s="287"/>
      <c r="AI7" s="287"/>
      <c r="AJ7" s="287"/>
      <c r="AK7" s="287"/>
      <c r="AL7" s="283">
        <v>0</v>
      </c>
      <c r="AM7" s="238"/>
      <c r="AN7" s="238"/>
      <c r="AO7" s="296"/>
      <c r="AP7" s="261" t="s">
        <v>335</v>
      </c>
      <c r="AQ7" s="1"/>
      <c r="AR7" s="1"/>
      <c r="AS7" s="1"/>
      <c r="AT7" s="1"/>
      <c r="AU7" s="1"/>
      <c r="AV7" s="1"/>
      <c r="AW7" s="1"/>
      <c r="AX7" s="1"/>
      <c r="AY7" s="1"/>
      <c r="AZ7" s="1"/>
      <c r="BA7" s="1"/>
      <c r="BB7" s="1"/>
      <c r="BC7" s="1"/>
      <c r="BD7" s="1"/>
      <c r="BE7" s="1"/>
      <c r="BF7" s="269"/>
      <c r="BG7" s="274">
        <v>1649241</v>
      </c>
      <c r="BH7" s="217"/>
      <c r="BI7" s="217"/>
      <c r="BJ7" s="217"/>
      <c r="BK7" s="217"/>
      <c r="BL7" s="217"/>
      <c r="BM7" s="217"/>
      <c r="BN7" s="279"/>
      <c r="BO7" s="282">
        <v>46.8</v>
      </c>
      <c r="BP7" s="282"/>
      <c r="BQ7" s="282"/>
      <c r="BR7" s="282"/>
      <c r="BS7" s="287">
        <v>59788</v>
      </c>
      <c r="BT7" s="287"/>
      <c r="BU7" s="287"/>
      <c r="BV7" s="287"/>
      <c r="BW7" s="287"/>
      <c r="BX7" s="287"/>
      <c r="BY7" s="287"/>
      <c r="BZ7" s="287"/>
      <c r="CA7" s="287"/>
      <c r="CB7" s="325"/>
      <c r="CD7" s="261" t="s">
        <v>338</v>
      </c>
      <c r="CE7" s="1"/>
      <c r="CF7" s="1"/>
      <c r="CG7" s="1"/>
      <c r="CH7" s="1"/>
      <c r="CI7" s="1"/>
      <c r="CJ7" s="1"/>
      <c r="CK7" s="1"/>
      <c r="CL7" s="1"/>
      <c r="CM7" s="1"/>
      <c r="CN7" s="1"/>
      <c r="CO7" s="1"/>
      <c r="CP7" s="1"/>
      <c r="CQ7" s="269"/>
      <c r="CR7" s="274">
        <v>1566999</v>
      </c>
      <c r="CS7" s="217"/>
      <c r="CT7" s="217"/>
      <c r="CU7" s="217"/>
      <c r="CV7" s="217"/>
      <c r="CW7" s="217"/>
      <c r="CX7" s="217"/>
      <c r="CY7" s="279"/>
      <c r="CZ7" s="282">
        <v>9.4</v>
      </c>
      <c r="DA7" s="282"/>
      <c r="DB7" s="282"/>
      <c r="DC7" s="282"/>
      <c r="DD7" s="288">
        <v>126052</v>
      </c>
      <c r="DE7" s="217"/>
      <c r="DF7" s="217"/>
      <c r="DG7" s="217"/>
      <c r="DH7" s="217"/>
      <c r="DI7" s="217"/>
      <c r="DJ7" s="217"/>
      <c r="DK7" s="217"/>
      <c r="DL7" s="217"/>
      <c r="DM7" s="217"/>
      <c r="DN7" s="217"/>
      <c r="DO7" s="217"/>
      <c r="DP7" s="279"/>
      <c r="DQ7" s="288">
        <v>1053845</v>
      </c>
      <c r="DR7" s="217"/>
      <c r="DS7" s="217"/>
      <c r="DT7" s="217"/>
      <c r="DU7" s="217"/>
      <c r="DV7" s="217"/>
      <c r="DW7" s="217"/>
      <c r="DX7" s="217"/>
      <c r="DY7" s="217"/>
      <c r="DZ7" s="217"/>
      <c r="EA7" s="217"/>
      <c r="EB7" s="217"/>
      <c r="EC7" s="326"/>
    </row>
    <row r="8" spans="2:143" ht="11.25" customHeight="1">
      <c r="B8" s="261" t="s">
        <v>339</v>
      </c>
      <c r="C8" s="1"/>
      <c r="D8" s="1"/>
      <c r="E8" s="1"/>
      <c r="F8" s="1"/>
      <c r="G8" s="1"/>
      <c r="H8" s="1"/>
      <c r="I8" s="1"/>
      <c r="J8" s="1"/>
      <c r="K8" s="1"/>
      <c r="L8" s="1"/>
      <c r="M8" s="1"/>
      <c r="N8" s="1"/>
      <c r="O8" s="1"/>
      <c r="P8" s="1"/>
      <c r="Q8" s="269"/>
      <c r="R8" s="274">
        <v>9602</v>
      </c>
      <c r="S8" s="217"/>
      <c r="T8" s="217"/>
      <c r="U8" s="217"/>
      <c r="V8" s="217"/>
      <c r="W8" s="217"/>
      <c r="X8" s="217"/>
      <c r="Y8" s="279"/>
      <c r="Z8" s="282">
        <v>0.1</v>
      </c>
      <c r="AA8" s="282"/>
      <c r="AB8" s="282"/>
      <c r="AC8" s="282"/>
      <c r="AD8" s="287">
        <v>9602</v>
      </c>
      <c r="AE8" s="287"/>
      <c r="AF8" s="287"/>
      <c r="AG8" s="287"/>
      <c r="AH8" s="287"/>
      <c r="AI8" s="287"/>
      <c r="AJ8" s="287"/>
      <c r="AK8" s="287"/>
      <c r="AL8" s="283">
        <v>0.1</v>
      </c>
      <c r="AM8" s="238"/>
      <c r="AN8" s="238"/>
      <c r="AO8" s="296"/>
      <c r="AP8" s="261" t="s">
        <v>126</v>
      </c>
      <c r="AQ8" s="1"/>
      <c r="AR8" s="1"/>
      <c r="AS8" s="1"/>
      <c r="AT8" s="1"/>
      <c r="AU8" s="1"/>
      <c r="AV8" s="1"/>
      <c r="AW8" s="1"/>
      <c r="AX8" s="1"/>
      <c r="AY8" s="1"/>
      <c r="AZ8" s="1"/>
      <c r="BA8" s="1"/>
      <c r="BB8" s="1"/>
      <c r="BC8" s="1"/>
      <c r="BD8" s="1"/>
      <c r="BE8" s="1"/>
      <c r="BF8" s="269"/>
      <c r="BG8" s="274">
        <v>37543</v>
      </c>
      <c r="BH8" s="217"/>
      <c r="BI8" s="217"/>
      <c r="BJ8" s="217"/>
      <c r="BK8" s="217"/>
      <c r="BL8" s="217"/>
      <c r="BM8" s="217"/>
      <c r="BN8" s="279"/>
      <c r="BO8" s="282">
        <v>1.1000000000000001</v>
      </c>
      <c r="BP8" s="282"/>
      <c r="BQ8" s="282"/>
      <c r="BR8" s="282"/>
      <c r="BS8" s="287" t="s">
        <v>204</v>
      </c>
      <c r="BT8" s="287"/>
      <c r="BU8" s="287"/>
      <c r="BV8" s="287"/>
      <c r="BW8" s="287"/>
      <c r="BX8" s="287"/>
      <c r="BY8" s="287"/>
      <c r="BZ8" s="287"/>
      <c r="CA8" s="287"/>
      <c r="CB8" s="325"/>
      <c r="CD8" s="261" t="s">
        <v>341</v>
      </c>
      <c r="CE8" s="1"/>
      <c r="CF8" s="1"/>
      <c r="CG8" s="1"/>
      <c r="CH8" s="1"/>
      <c r="CI8" s="1"/>
      <c r="CJ8" s="1"/>
      <c r="CK8" s="1"/>
      <c r="CL8" s="1"/>
      <c r="CM8" s="1"/>
      <c r="CN8" s="1"/>
      <c r="CO8" s="1"/>
      <c r="CP8" s="1"/>
      <c r="CQ8" s="269"/>
      <c r="CR8" s="274">
        <v>3273101</v>
      </c>
      <c r="CS8" s="217"/>
      <c r="CT8" s="217"/>
      <c r="CU8" s="217"/>
      <c r="CV8" s="217"/>
      <c r="CW8" s="217"/>
      <c r="CX8" s="217"/>
      <c r="CY8" s="279"/>
      <c r="CZ8" s="282">
        <v>19.5</v>
      </c>
      <c r="DA8" s="282"/>
      <c r="DB8" s="282"/>
      <c r="DC8" s="282"/>
      <c r="DD8" s="288">
        <v>38445</v>
      </c>
      <c r="DE8" s="217"/>
      <c r="DF8" s="217"/>
      <c r="DG8" s="217"/>
      <c r="DH8" s="217"/>
      <c r="DI8" s="217"/>
      <c r="DJ8" s="217"/>
      <c r="DK8" s="217"/>
      <c r="DL8" s="217"/>
      <c r="DM8" s="217"/>
      <c r="DN8" s="217"/>
      <c r="DO8" s="217"/>
      <c r="DP8" s="279"/>
      <c r="DQ8" s="288">
        <v>1556586</v>
      </c>
      <c r="DR8" s="217"/>
      <c r="DS8" s="217"/>
      <c r="DT8" s="217"/>
      <c r="DU8" s="217"/>
      <c r="DV8" s="217"/>
      <c r="DW8" s="217"/>
      <c r="DX8" s="217"/>
      <c r="DY8" s="217"/>
      <c r="DZ8" s="217"/>
      <c r="EA8" s="217"/>
      <c r="EB8" s="217"/>
      <c r="EC8" s="326"/>
    </row>
    <row r="9" spans="2:143" ht="11.25" customHeight="1">
      <c r="B9" s="261" t="s">
        <v>342</v>
      </c>
      <c r="C9" s="1"/>
      <c r="D9" s="1"/>
      <c r="E9" s="1"/>
      <c r="F9" s="1"/>
      <c r="G9" s="1"/>
      <c r="H9" s="1"/>
      <c r="I9" s="1"/>
      <c r="J9" s="1"/>
      <c r="K9" s="1"/>
      <c r="L9" s="1"/>
      <c r="M9" s="1"/>
      <c r="N9" s="1"/>
      <c r="O9" s="1"/>
      <c r="P9" s="1"/>
      <c r="Q9" s="269"/>
      <c r="R9" s="274">
        <v>7785</v>
      </c>
      <c r="S9" s="217"/>
      <c r="T9" s="217"/>
      <c r="U9" s="217"/>
      <c r="V9" s="217"/>
      <c r="W9" s="217"/>
      <c r="X9" s="217"/>
      <c r="Y9" s="279"/>
      <c r="Z9" s="282">
        <v>0</v>
      </c>
      <c r="AA9" s="282"/>
      <c r="AB9" s="282"/>
      <c r="AC9" s="282"/>
      <c r="AD9" s="287">
        <v>7785</v>
      </c>
      <c r="AE9" s="287"/>
      <c r="AF9" s="287"/>
      <c r="AG9" s="287"/>
      <c r="AH9" s="287"/>
      <c r="AI9" s="287"/>
      <c r="AJ9" s="287"/>
      <c r="AK9" s="287"/>
      <c r="AL9" s="283">
        <v>0.1</v>
      </c>
      <c r="AM9" s="238"/>
      <c r="AN9" s="238"/>
      <c r="AO9" s="296"/>
      <c r="AP9" s="261" t="s">
        <v>344</v>
      </c>
      <c r="AQ9" s="1"/>
      <c r="AR9" s="1"/>
      <c r="AS9" s="1"/>
      <c r="AT9" s="1"/>
      <c r="AU9" s="1"/>
      <c r="AV9" s="1"/>
      <c r="AW9" s="1"/>
      <c r="AX9" s="1"/>
      <c r="AY9" s="1"/>
      <c r="AZ9" s="1"/>
      <c r="BA9" s="1"/>
      <c r="BB9" s="1"/>
      <c r="BC9" s="1"/>
      <c r="BD9" s="1"/>
      <c r="BE9" s="1"/>
      <c r="BF9" s="269"/>
      <c r="BG9" s="274">
        <v>1352150</v>
      </c>
      <c r="BH9" s="217"/>
      <c r="BI9" s="217"/>
      <c r="BJ9" s="217"/>
      <c r="BK9" s="217"/>
      <c r="BL9" s="217"/>
      <c r="BM9" s="217"/>
      <c r="BN9" s="279"/>
      <c r="BO9" s="282">
        <v>38.4</v>
      </c>
      <c r="BP9" s="282"/>
      <c r="BQ9" s="282"/>
      <c r="BR9" s="282"/>
      <c r="BS9" s="287" t="s">
        <v>204</v>
      </c>
      <c r="BT9" s="287"/>
      <c r="BU9" s="287"/>
      <c r="BV9" s="287"/>
      <c r="BW9" s="287"/>
      <c r="BX9" s="287"/>
      <c r="BY9" s="287"/>
      <c r="BZ9" s="287"/>
      <c r="CA9" s="287"/>
      <c r="CB9" s="325"/>
      <c r="CD9" s="261" t="s">
        <v>346</v>
      </c>
      <c r="CE9" s="1"/>
      <c r="CF9" s="1"/>
      <c r="CG9" s="1"/>
      <c r="CH9" s="1"/>
      <c r="CI9" s="1"/>
      <c r="CJ9" s="1"/>
      <c r="CK9" s="1"/>
      <c r="CL9" s="1"/>
      <c r="CM9" s="1"/>
      <c r="CN9" s="1"/>
      <c r="CO9" s="1"/>
      <c r="CP9" s="1"/>
      <c r="CQ9" s="269"/>
      <c r="CR9" s="274">
        <v>2541339</v>
      </c>
      <c r="CS9" s="217"/>
      <c r="CT9" s="217"/>
      <c r="CU9" s="217"/>
      <c r="CV9" s="217"/>
      <c r="CW9" s="217"/>
      <c r="CX9" s="217"/>
      <c r="CY9" s="279"/>
      <c r="CZ9" s="282">
        <v>15.2</v>
      </c>
      <c r="DA9" s="282"/>
      <c r="DB9" s="282"/>
      <c r="DC9" s="282"/>
      <c r="DD9" s="288">
        <v>26217</v>
      </c>
      <c r="DE9" s="217"/>
      <c r="DF9" s="217"/>
      <c r="DG9" s="217"/>
      <c r="DH9" s="217"/>
      <c r="DI9" s="217"/>
      <c r="DJ9" s="217"/>
      <c r="DK9" s="217"/>
      <c r="DL9" s="217"/>
      <c r="DM9" s="217"/>
      <c r="DN9" s="217"/>
      <c r="DO9" s="217"/>
      <c r="DP9" s="279"/>
      <c r="DQ9" s="288">
        <v>2212404</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193</v>
      </c>
      <c r="AQ10" s="1"/>
      <c r="AR10" s="1"/>
      <c r="AS10" s="1"/>
      <c r="AT10" s="1"/>
      <c r="AU10" s="1"/>
      <c r="AV10" s="1"/>
      <c r="AW10" s="1"/>
      <c r="AX10" s="1"/>
      <c r="AY10" s="1"/>
      <c r="AZ10" s="1"/>
      <c r="BA10" s="1"/>
      <c r="BB10" s="1"/>
      <c r="BC10" s="1"/>
      <c r="BD10" s="1"/>
      <c r="BE10" s="1"/>
      <c r="BF10" s="269"/>
      <c r="BG10" s="274">
        <v>120449</v>
      </c>
      <c r="BH10" s="217"/>
      <c r="BI10" s="217"/>
      <c r="BJ10" s="217"/>
      <c r="BK10" s="217"/>
      <c r="BL10" s="217"/>
      <c r="BM10" s="217"/>
      <c r="BN10" s="279"/>
      <c r="BO10" s="282">
        <v>3.4</v>
      </c>
      <c r="BP10" s="282"/>
      <c r="BQ10" s="282"/>
      <c r="BR10" s="282"/>
      <c r="BS10" s="287">
        <v>20065</v>
      </c>
      <c r="BT10" s="287"/>
      <c r="BU10" s="287"/>
      <c r="BV10" s="287"/>
      <c r="BW10" s="287"/>
      <c r="BX10" s="287"/>
      <c r="BY10" s="287"/>
      <c r="BZ10" s="287"/>
      <c r="CA10" s="287"/>
      <c r="CB10" s="325"/>
      <c r="CD10" s="261" t="s">
        <v>232</v>
      </c>
      <c r="CE10" s="1"/>
      <c r="CF10" s="1"/>
      <c r="CG10" s="1"/>
      <c r="CH10" s="1"/>
      <c r="CI10" s="1"/>
      <c r="CJ10" s="1"/>
      <c r="CK10" s="1"/>
      <c r="CL10" s="1"/>
      <c r="CM10" s="1"/>
      <c r="CN10" s="1"/>
      <c r="CO10" s="1"/>
      <c r="CP10" s="1"/>
      <c r="CQ10" s="269"/>
      <c r="CR10" s="274">
        <v>12269</v>
      </c>
      <c r="CS10" s="217"/>
      <c r="CT10" s="217"/>
      <c r="CU10" s="217"/>
      <c r="CV10" s="217"/>
      <c r="CW10" s="217"/>
      <c r="CX10" s="217"/>
      <c r="CY10" s="279"/>
      <c r="CZ10" s="282">
        <v>0.1</v>
      </c>
      <c r="DA10" s="282"/>
      <c r="DB10" s="282"/>
      <c r="DC10" s="282"/>
      <c r="DD10" s="288" t="s">
        <v>204</v>
      </c>
      <c r="DE10" s="217"/>
      <c r="DF10" s="217"/>
      <c r="DG10" s="217"/>
      <c r="DH10" s="217"/>
      <c r="DI10" s="217"/>
      <c r="DJ10" s="217"/>
      <c r="DK10" s="217"/>
      <c r="DL10" s="217"/>
      <c r="DM10" s="217"/>
      <c r="DN10" s="217"/>
      <c r="DO10" s="217"/>
      <c r="DP10" s="279"/>
      <c r="DQ10" s="288">
        <v>11937</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633975</v>
      </c>
      <c r="S11" s="217"/>
      <c r="T11" s="217"/>
      <c r="U11" s="217"/>
      <c r="V11" s="217"/>
      <c r="W11" s="217"/>
      <c r="X11" s="217"/>
      <c r="Y11" s="279"/>
      <c r="Z11" s="283">
        <v>3.7</v>
      </c>
      <c r="AA11" s="238"/>
      <c r="AB11" s="238"/>
      <c r="AC11" s="285"/>
      <c r="AD11" s="288">
        <v>633975</v>
      </c>
      <c r="AE11" s="217"/>
      <c r="AF11" s="217"/>
      <c r="AG11" s="217"/>
      <c r="AH11" s="217"/>
      <c r="AI11" s="217"/>
      <c r="AJ11" s="217"/>
      <c r="AK11" s="279"/>
      <c r="AL11" s="283">
        <v>7.2</v>
      </c>
      <c r="AM11" s="238"/>
      <c r="AN11" s="238"/>
      <c r="AO11" s="296"/>
      <c r="AP11" s="261" t="s">
        <v>348</v>
      </c>
      <c r="AQ11" s="1"/>
      <c r="AR11" s="1"/>
      <c r="AS11" s="1"/>
      <c r="AT11" s="1"/>
      <c r="AU11" s="1"/>
      <c r="AV11" s="1"/>
      <c r="AW11" s="1"/>
      <c r="AX11" s="1"/>
      <c r="AY11" s="1"/>
      <c r="AZ11" s="1"/>
      <c r="BA11" s="1"/>
      <c r="BB11" s="1"/>
      <c r="BC11" s="1"/>
      <c r="BD11" s="1"/>
      <c r="BE11" s="1"/>
      <c r="BF11" s="269"/>
      <c r="BG11" s="274">
        <v>139099</v>
      </c>
      <c r="BH11" s="217"/>
      <c r="BI11" s="217"/>
      <c r="BJ11" s="217"/>
      <c r="BK11" s="217"/>
      <c r="BL11" s="217"/>
      <c r="BM11" s="217"/>
      <c r="BN11" s="279"/>
      <c r="BO11" s="282">
        <v>4</v>
      </c>
      <c r="BP11" s="282"/>
      <c r="BQ11" s="282"/>
      <c r="BR11" s="282"/>
      <c r="BS11" s="287">
        <v>39723</v>
      </c>
      <c r="BT11" s="287"/>
      <c r="BU11" s="287"/>
      <c r="BV11" s="287"/>
      <c r="BW11" s="287"/>
      <c r="BX11" s="287"/>
      <c r="BY11" s="287"/>
      <c r="BZ11" s="287"/>
      <c r="CA11" s="287"/>
      <c r="CB11" s="325"/>
      <c r="CD11" s="261" t="s">
        <v>351</v>
      </c>
      <c r="CE11" s="1"/>
      <c r="CF11" s="1"/>
      <c r="CG11" s="1"/>
      <c r="CH11" s="1"/>
      <c r="CI11" s="1"/>
      <c r="CJ11" s="1"/>
      <c r="CK11" s="1"/>
      <c r="CL11" s="1"/>
      <c r="CM11" s="1"/>
      <c r="CN11" s="1"/>
      <c r="CO11" s="1"/>
      <c r="CP11" s="1"/>
      <c r="CQ11" s="269"/>
      <c r="CR11" s="274">
        <v>2195557</v>
      </c>
      <c r="CS11" s="217"/>
      <c r="CT11" s="217"/>
      <c r="CU11" s="217"/>
      <c r="CV11" s="217"/>
      <c r="CW11" s="217"/>
      <c r="CX11" s="217"/>
      <c r="CY11" s="279"/>
      <c r="CZ11" s="282">
        <v>13.1</v>
      </c>
      <c r="DA11" s="282"/>
      <c r="DB11" s="282"/>
      <c r="DC11" s="282"/>
      <c r="DD11" s="288">
        <v>1474192</v>
      </c>
      <c r="DE11" s="217"/>
      <c r="DF11" s="217"/>
      <c r="DG11" s="217"/>
      <c r="DH11" s="217"/>
      <c r="DI11" s="217"/>
      <c r="DJ11" s="217"/>
      <c r="DK11" s="217"/>
      <c r="DL11" s="217"/>
      <c r="DM11" s="217"/>
      <c r="DN11" s="217"/>
      <c r="DO11" s="217"/>
      <c r="DP11" s="279"/>
      <c r="DQ11" s="288">
        <v>395365</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352</v>
      </c>
      <c r="AQ12" s="1"/>
      <c r="AR12" s="1"/>
      <c r="AS12" s="1"/>
      <c r="AT12" s="1"/>
      <c r="AU12" s="1"/>
      <c r="AV12" s="1"/>
      <c r="AW12" s="1"/>
      <c r="AX12" s="1"/>
      <c r="AY12" s="1"/>
      <c r="AZ12" s="1"/>
      <c r="BA12" s="1"/>
      <c r="BB12" s="1"/>
      <c r="BC12" s="1"/>
      <c r="BD12" s="1"/>
      <c r="BE12" s="1"/>
      <c r="BF12" s="269"/>
      <c r="BG12" s="274">
        <v>1321591</v>
      </c>
      <c r="BH12" s="217"/>
      <c r="BI12" s="217"/>
      <c r="BJ12" s="217"/>
      <c r="BK12" s="217"/>
      <c r="BL12" s="217"/>
      <c r="BM12" s="217"/>
      <c r="BN12" s="279"/>
      <c r="BO12" s="282">
        <v>37.5</v>
      </c>
      <c r="BP12" s="282"/>
      <c r="BQ12" s="282"/>
      <c r="BR12" s="282"/>
      <c r="BS12" s="287" t="s">
        <v>204</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139622</v>
      </c>
      <c r="CS12" s="217"/>
      <c r="CT12" s="217"/>
      <c r="CU12" s="217"/>
      <c r="CV12" s="217"/>
      <c r="CW12" s="217"/>
      <c r="CX12" s="217"/>
      <c r="CY12" s="279"/>
      <c r="CZ12" s="282">
        <v>0.8</v>
      </c>
      <c r="DA12" s="282"/>
      <c r="DB12" s="282"/>
      <c r="DC12" s="282"/>
      <c r="DD12" s="288" t="s">
        <v>204</v>
      </c>
      <c r="DE12" s="217"/>
      <c r="DF12" s="217"/>
      <c r="DG12" s="217"/>
      <c r="DH12" s="217"/>
      <c r="DI12" s="217"/>
      <c r="DJ12" s="217"/>
      <c r="DK12" s="217"/>
      <c r="DL12" s="217"/>
      <c r="DM12" s="217"/>
      <c r="DN12" s="217"/>
      <c r="DO12" s="217"/>
      <c r="DP12" s="279"/>
      <c r="DQ12" s="288">
        <v>136478</v>
      </c>
      <c r="DR12" s="217"/>
      <c r="DS12" s="217"/>
      <c r="DT12" s="217"/>
      <c r="DU12" s="217"/>
      <c r="DV12" s="217"/>
      <c r="DW12" s="217"/>
      <c r="DX12" s="217"/>
      <c r="DY12" s="217"/>
      <c r="DZ12" s="217"/>
      <c r="EA12" s="217"/>
      <c r="EB12" s="217"/>
      <c r="EC12" s="326"/>
    </row>
    <row r="13" spans="2:143" ht="11.25" customHeight="1">
      <c r="B13" s="261" t="s">
        <v>353</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354</v>
      </c>
      <c r="AQ13" s="1"/>
      <c r="AR13" s="1"/>
      <c r="AS13" s="1"/>
      <c r="AT13" s="1"/>
      <c r="AU13" s="1"/>
      <c r="AV13" s="1"/>
      <c r="AW13" s="1"/>
      <c r="AX13" s="1"/>
      <c r="AY13" s="1"/>
      <c r="AZ13" s="1"/>
      <c r="BA13" s="1"/>
      <c r="BB13" s="1"/>
      <c r="BC13" s="1"/>
      <c r="BD13" s="1"/>
      <c r="BE13" s="1"/>
      <c r="BF13" s="269"/>
      <c r="BG13" s="274">
        <v>1298292</v>
      </c>
      <c r="BH13" s="217"/>
      <c r="BI13" s="217"/>
      <c r="BJ13" s="217"/>
      <c r="BK13" s="217"/>
      <c r="BL13" s="217"/>
      <c r="BM13" s="217"/>
      <c r="BN13" s="279"/>
      <c r="BO13" s="282">
        <v>36.9</v>
      </c>
      <c r="BP13" s="282"/>
      <c r="BQ13" s="282"/>
      <c r="BR13" s="282"/>
      <c r="BS13" s="287" t="s">
        <v>204</v>
      </c>
      <c r="BT13" s="287"/>
      <c r="BU13" s="287"/>
      <c r="BV13" s="287"/>
      <c r="BW13" s="287"/>
      <c r="BX13" s="287"/>
      <c r="BY13" s="287"/>
      <c r="BZ13" s="287"/>
      <c r="CA13" s="287"/>
      <c r="CB13" s="325"/>
      <c r="CD13" s="261" t="s">
        <v>357</v>
      </c>
      <c r="CE13" s="1"/>
      <c r="CF13" s="1"/>
      <c r="CG13" s="1"/>
      <c r="CH13" s="1"/>
      <c r="CI13" s="1"/>
      <c r="CJ13" s="1"/>
      <c r="CK13" s="1"/>
      <c r="CL13" s="1"/>
      <c r="CM13" s="1"/>
      <c r="CN13" s="1"/>
      <c r="CO13" s="1"/>
      <c r="CP13" s="1"/>
      <c r="CQ13" s="269"/>
      <c r="CR13" s="274">
        <v>1973719</v>
      </c>
      <c r="CS13" s="217"/>
      <c r="CT13" s="217"/>
      <c r="CU13" s="217"/>
      <c r="CV13" s="217"/>
      <c r="CW13" s="217"/>
      <c r="CX13" s="217"/>
      <c r="CY13" s="279"/>
      <c r="CZ13" s="282">
        <v>11.8</v>
      </c>
      <c r="DA13" s="282"/>
      <c r="DB13" s="282"/>
      <c r="DC13" s="282"/>
      <c r="DD13" s="288">
        <v>1016450</v>
      </c>
      <c r="DE13" s="217"/>
      <c r="DF13" s="217"/>
      <c r="DG13" s="217"/>
      <c r="DH13" s="217"/>
      <c r="DI13" s="217"/>
      <c r="DJ13" s="217"/>
      <c r="DK13" s="217"/>
      <c r="DL13" s="217"/>
      <c r="DM13" s="217"/>
      <c r="DN13" s="217"/>
      <c r="DO13" s="217"/>
      <c r="DP13" s="279"/>
      <c r="DQ13" s="288">
        <v>1020901</v>
      </c>
      <c r="DR13" s="217"/>
      <c r="DS13" s="217"/>
      <c r="DT13" s="217"/>
      <c r="DU13" s="217"/>
      <c r="DV13" s="217"/>
      <c r="DW13" s="217"/>
      <c r="DX13" s="217"/>
      <c r="DY13" s="217"/>
      <c r="DZ13" s="217"/>
      <c r="EA13" s="217"/>
      <c r="EB13" s="217"/>
      <c r="EC13" s="326"/>
    </row>
    <row r="14" spans="2:143" ht="11.25" customHeight="1">
      <c r="B14" s="261" t="s">
        <v>165</v>
      </c>
      <c r="C14" s="1"/>
      <c r="D14" s="1"/>
      <c r="E14" s="1"/>
      <c r="F14" s="1"/>
      <c r="G14" s="1"/>
      <c r="H14" s="1"/>
      <c r="I14" s="1"/>
      <c r="J14" s="1"/>
      <c r="K14" s="1"/>
      <c r="L14" s="1"/>
      <c r="M14" s="1"/>
      <c r="N14" s="1"/>
      <c r="O14" s="1"/>
      <c r="P14" s="1"/>
      <c r="Q14" s="269"/>
      <c r="R14" s="274" t="s">
        <v>204</v>
      </c>
      <c r="S14" s="217"/>
      <c r="T14" s="217"/>
      <c r="U14" s="217"/>
      <c r="V14" s="217"/>
      <c r="W14" s="217"/>
      <c r="X14" s="217"/>
      <c r="Y14" s="279"/>
      <c r="Z14" s="282" t="s">
        <v>204</v>
      </c>
      <c r="AA14" s="282"/>
      <c r="AB14" s="282"/>
      <c r="AC14" s="282"/>
      <c r="AD14" s="287" t="s">
        <v>204</v>
      </c>
      <c r="AE14" s="287"/>
      <c r="AF14" s="287"/>
      <c r="AG14" s="287"/>
      <c r="AH14" s="287"/>
      <c r="AI14" s="287"/>
      <c r="AJ14" s="287"/>
      <c r="AK14" s="287"/>
      <c r="AL14" s="283" t="s">
        <v>204</v>
      </c>
      <c r="AM14" s="238"/>
      <c r="AN14" s="238"/>
      <c r="AO14" s="296"/>
      <c r="AP14" s="261" t="s">
        <v>223</v>
      </c>
      <c r="AQ14" s="1"/>
      <c r="AR14" s="1"/>
      <c r="AS14" s="1"/>
      <c r="AT14" s="1"/>
      <c r="AU14" s="1"/>
      <c r="AV14" s="1"/>
      <c r="AW14" s="1"/>
      <c r="AX14" s="1"/>
      <c r="AY14" s="1"/>
      <c r="AZ14" s="1"/>
      <c r="BA14" s="1"/>
      <c r="BB14" s="1"/>
      <c r="BC14" s="1"/>
      <c r="BD14" s="1"/>
      <c r="BE14" s="1"/>
      <c r="BF14" s="269"/>
      <c r="BG14" s="274">
        <v>85834</v>
      </c>
      <c r="BH14" s="217"/>
      <c r="BI14" s="217"/>
      <c r="BJ14" s="217"/>
      <c r="BK14" s="217"/>
      <c r="BL14" s="217"/>
      <c r="BM14" s="217"/>
      <c r="BN14" s="279"/>
      <c r="BO14" s="282">
        <v>2.4</v>
      </c>
      <c r="BP14" s="282"/>
      <c r="BQ14" s="282"/>
      <c r="BR14" s="282"/>
      <c r="BS14" s="287" t="s">
        <v>204</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430544</v>
      </c>
      <c r="CS14" s="217"/>
      <c r="CT14" s="217"/>
      <c r="CU14" s="217"/>
      <c r="CV14" s="217"/>
      <c r="CW14" s="217"/>
      <c r="CX14" s="217"/>
      <c r="CY14" s="279"/>
      <c r="CZ14" s="282">
        <v>2.6</v>
      </c>
      <c r="DA14" s="282"/>
      <c r="DB14" s="282"/>
      <c r="DC14" s="282"/>
      <c r="DD14" s="288" t="s">
        <v>204</v>
      </c>
      <c r="DE14" s="217"/>
      <c r="DF14" s="217"/>
      <c r="DG14" s="217"/>
      <c r="DH14" s="217"/>
      <c r="DI14" s="217"/>
      <c r="DJ14" s="217"/>
      <c r="DK14" s="217"/>
      <c r="DL14" s="217"/>
      <c r="DM14" s="217"/>
      <c r="DN14" s="217"/>
      <c r="DO14" s="217"/>
      <c r="DP14" s="279"/>
      <c r="DQ14" s="288">
        <v>426964</v>
      </c>
      <c r="DR14" s="217"/>
      <c r="DS14" s="217"/>
      <c r="DT14" s="217"/>
      <c r="DU14" s="217"/>
      <c r="DV14" s="217"/>
      <c r="DW14" s="217"/>
      <c r="DX14" s="217"/>
      <c r="DY14" s="217"/>
      <c r="DZ14" s="217"/>
      <c r="EA14" s="217"/>
      <c r="EB14" s="217"/>
      <c r="EC14" s="326"/>
    </row>
    <row r="15" spans="2:143" ht="11.25" customHeight="1">
      <c r="B15" s="261" t="s">
        <v>327</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358</v>
      </c>
      <c r="AQ15" s="1"/>
      <c r="AR15" s="1"/>
      <c r="AS15" s="1"/>
      <c r="AT15" s="1"/>
      <c r="AU15" s="1"/>
      <c r="AV15" s="1"/>
      <c r="AW15" s="1"/>
      <c r="AX15" s="1"/>
      <c r="AY15" s="1"/>
      <c r="AZ15" s="1"/>
      <c r="BA15" s="1"/>
      <c r="BB15" s="1"/>
      <c r="BC15" s="1"/>
      <c r="BD15" s="1"/>
      <c r="BE15" s="1"/>
      <c r="BF15" s="269"/>
      <c r="BG15" s="274">
        <v>305594</v>
      </c>
      <c r="BH15" s="217"/>
      <c r="BI15" s="217"/>
      <c r="BJ15" s="217"/>
      <c r="BK15" s="217"/>
      <c r="BL15" s="217"/>
      <c r="BM15" s="217"/>
      <c r="BN15" s="279"/>
      <c r="BO15" s="282">
        <v>8.6999999999999993</v>
      </c>
      <c r="BP15" s="282"/>
      <c r="BQ15" s="282"/>
      <c r="BR15" s="282"/>
      <c r="BS15" s="287" t="s">
        <v>204</v>
      </c>
      <c r="BT15" s="287"/>
      <c r="BU15" s="287"/>
      <c r="BV15" s="287"/>
      <c r="BW15" s="287"/>
      <c r="BX15" s="287"/>
      <c r="BY15" s="287"/>
      <c r="BZ15" s="287"/>
      <c r="CA15" s="287"/>
      <c r="CB15" s="325"/>
      <c r="CD15" s="261" t="s">
        <v>359</v>
      </c>
      <c r="CE15" s="1"/>
      <c r="CF15" s="1"/>
      <c r="CG15" s="1"/>
      <c r="CH15" s="1"/>
      <c r="CI15" s="1"/>
      <c r="CJ15" s="1"/>
      <c r="CK15" s="1"/>
      <c r="CL15" s="1"/>
      <c r="CM15" s="1"/>
      <c r="CN15" s="1"/>
      <c r="CO15" s="1"/>
      <c r="CP15" s="1"/>
      <c r="CQ15" s="269"/>
      <c r="CR15" s="274">
        <v>2548046</v>
      </c>
      <c r="CS15" s="217"/>
      <c r="CT15" s="217"/>
      <c r="CU15" s="217"/>
      <c r="CV15" s="217"/>
      <c r="CW15" s="217"/>
      <c r="CX15" s="217"/>
      <c r="CY15" s="279"/>
      <c r="CZ15" s="282">
        <v>15.2</v>
      </c>
      <c r="DA15" s="282"/>
      <c r="DB15" s="282"/>
      <c r="DC15" s="282"/>
      <c r="DD15" s="288">
        <v>1115920</v>
      </c>
      <c r="DE15" s="217"/>
      <c r="DF15" s="217"/>
      <c r="DG15" s="217"/>
      <c r="DH15" s="217"/>
      <c r="DI15" s="217"/>
      <c r="DJ15" s="217"/>
      <c r="DK15" s="217"/>
      <c r="DL15" s="217"/>
      <c r="DM15" s="217"/>
      <c r="DN15" s="217"/>
      <c r="DO15" s="217"/>
      <c r="DP15" s="279"/>
      <c r="DQ15" s="288">
        <v>1693665</v>
      </c>
      <c r="DR15" s="217"/>
      <c r="DS15" s="217"/>
      <c r="DT15" s="217"/>
      <c r="DU15" s="217"/>
      <c r="DV15" s="217"/>
      <c r="DW15" s="217"/>
      <c r="DX15" s="217"/>
      <c r="DY15" s="217"/>
      <c r="DZ15" s="217"/>
      <c r="EA15" s="217"/>
      <c r="EB15" s="217"/>
      <c r="EC15" s="326"/>
    </row>
    <row r="16" spans="2:143" ht="11.25" customHeight="1">
      <c r="B16" s="261" t="s">
        <v>360</v>
      </c>
      <c r="C16" s="1"/>
      <c r="D16" s="1"/>
      <c r="E16" s="1"/>
      <c r="F16" s="1"/>
      <c r="G16" s="1"/>
      <c r="H16" s="1"/>
      <c r="I16" s="1"/>
      <c r="J16" s="1"/>
      <c r="K16" s="1"/>
      <c r="L16" s="1"/>
      <c r="M16" s="1"/>
      <c r="N16" s="1"/>
      <c r="O16" s="1"/>
      <c r="P16" s="1"/>
      <c r="Q16" s="269"/>
      <c r="R16" s="274">
        <v>17888</v>
      </c>
      <c r="S16" s="217"/>
      <c r="T16" s="217"/>
      <c r="U16" s="217"/>
      <c r="V16" s="217"/>
      <c r="W16" s="217"/>
      <c r="X16" s="217"/>
      <c r="Y16" s="279"/>
      <c r="Z16" s="282">
        <v>0.1</v>
      </c>
      <c r="AA16" s="282"/>
      <c r="AB16" s="282"/>
      <c r="AC16" s="282"/>
      <c r="AD16" s="287">
        <v>17888</v>
      </c>
      <c r="AE16" s="287"/>
      <c r="AF16" s="287"/>
      <c r="AG16" s="287"/>
      <c r="AH16" s="287"/>
      <c r="AI16" s="287"/>
      <c r="AJ16" s="287"/>
      <c r="AK16" s="287"/>
      <c r="AL16" s="283">
        <v>0.2</v>
      </c>
      <c r="AM16" s="238"/>
      <c r="AN16" s="238"/>
      <c r="AO16" s="296"/>
      <c r="AP16" s="261" t="s">
        <v>361</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362</v>
      </c>
      <c r="CE16" s="1"/>
      <c r="CF16" s="1"/>
      <c r="CG16" s="1"/>
      <c r="CH16" s="1"/>
      <c r="CI16" s="1"/>
      <c r="CJ16" s="1"/>
      <c r="CK16" s="1"/>
      <c r="CL16" s="1"/>
      <c r="CM16" s="1"/>
      <c r="CN16" s="1"/>
      <c r="CO16" s="1"/>
      <c r="CP16" s="1"/>
      <c r="CQ16" s="269"/>
      <c r="CR16" s="274">
        <v>4840</v>
      </c>
      <c r="CS16" s="217"/>
      <c r="CT16" s="217"/>
      <c r="CU16" s="217"/>
      <c r="CV16" s="217"/>
      <c r="CW16" s="217"/>
      <c r="CX16" s="217"/>
      <c r="CY16" s="279"/>
      <c r="CZ16" s="282">
        <v>0</v>
      </c>
      <c r="DA16" s="282"/>
      <c r="DB16" s="282"/>
      <c r="DC16" s="282"/>
      <c r="DD16" s="288" t="s">
        <v>204</v>
      </c>
      <c r="DE16" s="217"/>
      <c r="DF16" s="217"/>
      <c r="DG16" s="217"/>
      <c r="DH16" s="217"/>
      <c r="DI16" s="217"/>
      <c r="DJ16" s="217"/>
      <c r="DK16" s="217"/>
      <c r="DL16" s="217"/>
      <c r="DM16" s="217"/>
      <c r="DN16" s="217"/>
      <c r="DO16" s="217"/>
      <c r="DP16" s="279"/>
      <c r="DQ16" s="288">
        <v>4840</v>
      </c>
      <c r="DR16" s="217"/>
      <c r="DS16" s="217"/>
      <c r="DT16" s="217"/>
      <c r="DU16" s="217"/>
      <c r="DV16" s="217"/>
      <c r="DW16" s="217"/>
      <c r="DX16" s="217"/>
      <c r="DY16" s="217"/>
      <c r="DZ16" s="217"/>
      <c r="EA16" s="217"/>
      <c r="EB16" s="217"/>
      <c r="EC16" s="326"/>
    </row>
    <row r="17" spans="2:133" ht="11.25" customHeight="1">
      <c r="B17" s="261" t="s">
        <v>363</v>
      </c>
      <c r="C17" s="1"/>
      <c r="D17" s="1"/>
      <c r="E17" s="1"/>
      <c r="F17" s="1"/>
      <c r="G17" s="1"/>
      <c r="H17" s="1"/>
      <c r="I17" s="1"/>
      <c r="J17" s="1"/>
      <c r="K17" s="1"/>
      <c r="L17" s="1"/>
      <c r="M17" s="1"/>
      <c r="N17" s="1"/>
      <c r="O17" s="1"/>
      <c r="P17" s="1"/>
      <c r="Q17" s="269"/>
      <c r="R17" s="274">
        <v>49083</v>
      </c>
      <c r="S17" s="217"/>
      <c r="T17" s="217"/>
      <c r="U17" s="217"/>
      <c r="V17" s="217"/>
      <c r="W17" s="217"/>
      <c r="X17" s="217"/>
      <c r="Y17" s="279"/>
      <c r="Z17" s="282">
        <v>0.3</v>
      </c>
      <c r="AA17" s="282"/>
      <c r="AB17" s="282"/>
      <c r="AC17" s="282"/>
      <c r="AD17" s="287">
        <v>49083</v>
      </c>
      <c r="AE17" s="287"/>
      <c r="AF17" s="287"/>
      <c r="AG17" s="287"/>
      <c r="AH17" s="287"/>
      <c r="AI17" s="287"/>
      <c r="AJ17" s="287"/>
      <c r="AK17" s="287"/>
      <c r="AL17" s="283">
        <v>0.6</v>
      </c>
      <c r="AM17" s="238"/>
      <c r="AN17" s="238"/>
      <c r="AO17" s="296"/>
      <c r="AP17" s="261" t="s">
        <v>364</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366</v>
      </c>
      <c r="CE17" s="1"/>
      <c r="CF17" s="1"/>
      <c r="CG17" s="1"/>
      <c r="CH17" s="1"/>
      <c r="CI17" s="1"/>
      <c r="CJ17" s="1"/>
      <c r="CK17" s="1"/>
      <c r="CL17" s="1"/>
      <c r="CM17" s="1"/>
      <c r="CN17" s="1"/>
      <c r="CO17" s="1"/>
      <c r="CP17" s="1"/>
      <c r="CQ17" s="269"/>
      <c r="CR17" s="274">
        <v>1950641</v>
      </c>
      <c r="CS17" s="217"/>
      <c r="CT17" s="217"/>
      <c r="CU17" s="217"/>
      <c r="CV17" s="217"/>
      <c r="CW17" s="217"/>
      <c r="CX17" s="217"/>
      <c r="CY17" s="279"/>
      <c r="CZ17" s="282">
        <v>11.6</v>
      </c>
      <c r="DA17" s="282"/>
      <c r="DB17" s="282"/>
      <c r="DC17" s="282"/>
      <c r="DD17" s="288" t="s">
        <v>204</v>
      </c>
      <c r="DE17" s="217"/>
      <c r="DF17" s="217"/>
      <c r="DG17" s="217"/>
      <c r="DH17" s="217"/>
      <c r="DI17" s="217"/>
      <c r="DJ17" s="217"/>
      <c r="DK17" s="217"/>
      <c r="DL17" s="217"/>
      <c r="DM17" s="217"/>
      <c r="DN17" s="217"/>
      <c r="DO17" s="217"/>
      <c r="DP17" s="279"/>
      <c r="DQ17" s="288">
        <v>1624322</v>
      </c>
      <c r="DR17" s="217"/>
      <c r="DS17" s="217"/>
      <c r="DT17" s="217"/>
      <c r="DU17" s="217"/>
      <c r="DV17" s="217"/>
      <c r="DW17" s="217"/>
      <c r="DX17" s="217"/>
      <c r="DY17" s="217"/>
      <c r="DZ17" s="217"/>
      <c r="EA17" s="217"/>
      <c r="EB17" s="217"/>
      <c r="EC17" s="326"/>
    </row>
    <row r="18" spans="2:133" ht="11.25" customHeight="1">
      <c r="B18" s="261" t="s">
        <v>367</v>
      </c>
      <c r="C18" s="1"/>
      <c r="D18" s="1"/>
      <c r="E18" s="1"/>
      <c r="F18" s="1"/>
      <c r="G18" s="1"/>
      <c r="H18" s="1"/>
      <c r="I18" s="1"/>
      <c r="J18" s="1"/>
      <c r="K18" s="1"/>
      <c r="L18" s="1"/>
      <c r="M18" s="1"/>
      <c r="N18" s="1"/>
      <c r="O18" s="1"/>
      <c r="P18" s="1"/>
      <c r="Q18" s="269"/>
      <c r="R18" s="274">
        <v>20951</v>
      </c>
      <c r="S18" s="217"/>
      <c r="T18" s="217"/>
      <c r="U18" s="217"/>
      <c r="V18" s="217"/>
      <c r="W18" s="217"/>
      <c r="X18" s="217"/>
      <c r="Y18" s="279"/>
      <c r="Z18" s="282">
        <v>0.1</v>
      </c>
      <c r="AA18" s="282"/>
      <c r="AB18" s="282"/>
      <c r="AC18" s="282"/>
      <c r="AD18" s="287">
        <v>20951</v>
      </c>
      <c r="AE18" s="287"/>
      <c r="AF18" s="287"/>
      <c r="AG18" s="287"/>
      <c r="AH18" s="287"/>
      <c r="AI18" s="287"/>
      <c r="AJ18" s="287"/>
      <c r="AK18" s="287"/>
      <c r="AL18" s="283">
        <v>0.2</v>
      </c>
      <c r="AM18" s="238"/>
      <c r="AN18" s="238"/>
      <c r="AO18" s="296"/>
      <c r="AP18" s="261" t="s">
        <v>99</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369</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370</v>
      </c>
      <c r="C19" s="1"/>
      <c r="D19" s="1"/>
      <c r="E19" s="1"/>
      <c r="F19" s="1"/>
      <c r="G19" s="1"/>
      <c r="H19" s="1"/>
      <c r="I19" s="1"/>
      <c r="J19" s="1"/>
      <c r="K19" s="1"/>
      <c r="L19" s="1"/>
      <c r="M19" s="1"/>
      <c r="N19" s="1"/>
      <c r="O19" s="1"/>
      <c r="P19" s="1"/>
      <c r="Q19" s="269"/>
      <c r="R19" s="274">
        <v>20951</v>
      </c>
      <c r="S19" s="217"/>
      <c r="T19" s="217"/>
      <c r="U19" s="217"/>
      <c r="V19" s="217"/>
      <c r="W19" s="217"/>
      <c r="X19" s="217"/>
      <c r="Y19" s="279"/>
      <c r="Z19" s="282">
        <v>0.1</v>
      </c>
      <c r="AA19" s="282"/>
      <c r="AB19" s="282"/>
      <c r="AC19" s="282"/>
      <c r="AD19" s="287">
        <v>20951</v>
      </c>
      <c r="AE19" s="287"/>
      <c r="AF19" s="287"/>
      <c r="AG19" s="287"/>
      <c r="AH19" s="287"/>
      <c r="AI19" s="287"/>
      <c r="AJ19" s="287"/>
      <c r="AK19" s="287"/>
      <c r="AL19" s="283">
        <v>0.2</v>
      </c>
      <c r="AM19" s="238"/>
      <c r="AN19" s="238"/>
      <c r="AO19" s="296"/>
      <c r="AP19" s="261" t="s">
        <v>261</v>
      </c>
      <c r="AQ19" s="1"/>
      <c r="AR19" s="1"/>
      <c r="AS19" s="1"/>
      <c r="AT19" s="1"/>
      <c r="AU19" s="1"/>
      <c r="AV19" s="1"/>
      <c r="AW19" s="1"/>
      <c r="AX19" s="1"/>
      <c r="AY19" s="1"/>
      <c r="AZ19" s="1"/>
      <c r="BA19" s="1"/>
      <c r="BB19" s="1"/>
      <c r="BC19" s="1"/>
      <c r="BD19" s="1"/>
      <c r="BE19" s="1"/>
      <c r="BF19" s="269"/>
      <c r="BG19" s="274">
        <v>158883</v>
      </c>
      <c r="BH19" s="217"/>
      <c r="BI19" s="217"/>
      <c r="BJ19" s="217"/>
      <c r="BK19" s="217"/>
      <c r="BL19" s="217"/>
      <c r="BM19" s="217"/>
      <c r="BN19" s="279"/>
      <c r="BO19" s="282">
        <v>4.5</v>
      </c>
      <c r="BP19" s="282"/>
      <c r="BQ19" s="282"/>
      <c r="BR19" s="282"/>
      <c r="BS19" s="287" t="s">
        <v>204</v>
      </c>
      <c r="BT19" s="287"/>
      <c r="BU19" s="287"/>
      <c r="BV19" s="287"/>
      <c r="BW19" s="287"/>
      <c r="BX19" s="287"/>
      <c r="BY19" s="287"/>
      <c r="BZ19" s="287"/>
      <c r="CA19" s="287"/>
      <c r="CB19" s="325"/>
      <c r="CD19" s="261" t="s">
        <v>371</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373</v>
      </c>
      <c r="C20" s="266"/>
      <c r="D20" s="266"/>
      <c r="E20" s="266"/>
      <c r="F20" s="266"/>
      <c r="G20" s="266"/>
      <c r="H20" s="266"/>
      <c r="I20" s="266"/>
      <c r="J20" s="266"/>
      <c r="K20" s="266"/>
      <c r="L20" s="266"/>
      <c r="M20" s="266"/>
      <c r="N20" s="266"/>
      <c r="O20" s="266"/>
      <c r="P20" s="266"/>
      <c r="Q20" s="270"/>
      <c r="R20" s="274" t="s">
        <v>204</v>
      </c>
      <c r="S20" s="217"/>
      <c r="T20" s="217"/>
      <c r="U20" s="217"/>
      <c r="V20" s="217"/>
      <c r="W20" s="217"/>
      <c r="X20" s="217"/>
      <c r="Y20" s="279"/>
      <c r="Z20" s="282" t="s">
        <v>204</v>
      </c>
      <c r="AA20" s="282"/>
      <c r="AB20" s="282"/>
      <c r="AC20" s="282"/>
      <c r="AD20" s="287" t="s">
        <v>204</v>
      </c>
      <c r="AE20" s="287"/>
      <c r="AF20" s="287"/>
      <c r="AG20" s="287"/>
      <c r="AH20" s="287"/>
      <c r="AI20" s="287"/>
      <c r="AJ20" s="287"/>
      <c r="AK20" s="287"/>
      <c r="AL20" s="283" t="s">
        <v>204</v>
      </c>
      <c r="AM20" s="238"/>
      <c r="AN20" s="238"/>
      <c r="AO20" s="296"/>
      <c r="AP20" s="261" t="s">
        <v>374</v>
      </c>
      <c r="AQ20" s="1"/>
      <c r="AR20" s="1"/>
      <c r="AS20" s="1"/>
      <c r="AT20" s="1"/>
      <c r="AU20" s="1"/>
      <c r="AV20" s="1"/>
      <c r="AW20" s="1"/>
      <c r="AX20" s="1"/>
      <c r="AY20" s="1"/>
      <c r="AZ20" s="1"/>
      <c r="BA20" s="1"/>
      <c r="BB20" s="1"/>
      <c r="BC20" s="1"/>
      <c r="BD20" s="1"/>
      <c r="BE20" s="1"/>
      <c r="BF20" s="269"/>
      <c r="BG20" s="274">
        <v>158883</v>
      </c>
      <c r="BH20" s="217"/>
      <c r="BI20" s="217"/>
      <c r="BJ20" s="217"/>
      <c r="BK20" s="217"/>
      <c r="BL20" s="217"/>
      <c r="BM20" s="217"/>
      <c r="BN20" s="279"/>
      <c r="BO20" s="282">
        <v>4.5</v>
      </c>
      <c r="BP20" s="282"/>
      <c r="BQ20" s="282"/>
      <c r="BR20" s="282"/>
      <c r="BS20" s="287" t="s">
        <v>204</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16745332</v>
      </c>
      <c r="CS20" s="217"/>
      <c r="CT20" s="217"/>
      <c r="CU20" s="217"/>
      <c r="CV20" s="217"/>
      <c r="CW20" s="217"/>
      <c r="CX20" s="217"/>
      <c r="CY20" s="279"/>
      <c r="CZ20" s="282">
        <v>100</v>
      </c>
      <c r="DA20" s="282"/>
      <c r="DB20" s="282"/>
      <c r="DC20" s="282"/>
      <c r="DD20" s="288">
        <v>3797276</v>
      </c>
      <c r="DE20" s="217"/>
      <c r="DF20" s="217"/>
      <c r="DG20" s="217"/>
      <c r="DH20" s="217"/>
      <c r="DI20" s="217"/>
      <c r="DJ20" s="217"/>
      <c r="DK20" s="217"/>
      <c r="DL20" s="217"/>
      <c r="DM20" s="217"/>
      <c r="DN20" s="217"/>
      <c r="DO20" s="217"/>
      <c r="DP20" s="279"/>
      <c r="DQ20" s="288">
        <v>10245962</v>
      </c>
      <c r="DR20" s="217"/>
      <c r="DS20" s="217"/>
      <c r="DT20" s="217"/>
      <c r="DU20" s="217"/>
      <c r="DV20" s="217"/>
      <c r="DW20" s="217"/>
      <c r="DX20" s="217"/>
      <c r="DY20" s="217"/>
      <c r="DZ20" s="217"/>
      <c r="EA20" s="217"/>
      <c r="EB20" s="217"/>
      <c r="EC20" s="326"/>
    </row>
    <row r="21" spans="2:133" ht="11.25" customHeight="1">
      <c r="B21" s="261" t="s">
        <v>349</v>
      </c>
      <c r="C21" s="1"/>
      <c r="D21" s="1"/>
      <c r="E21" s="1"/>
      <c r="F21" s="1"/>
      <c r="G21" s="1"/>
      <c r="H21" s="1"/>
      <c r="I21" s="1"/>
      <c r="J21" s="1"/>
      <c r="K21" s="1"/>
      <c r="L21" s="1"/>
      <c r="M21" s="1"/>
      <c r="N21" s="1"/>
      <c r="O21" s="1"/>
      <c r="P21" s="1"/>
      <c r="Q21" s="269"/>
      <c r="R21" s="274">
        <v>5135356</v>
      </c>
      <c r="S21" s="217"/>
      <c r="T21" s="217"/>
      <c r="U21" s="217"/>
      <c r="V21" s="217"/>
      <c r="W21" s="217"/>
      <c r="X21" s="217"/>
      <c r="Y21" s="279"/>
      <c r="Z21" s="282">
        <v>30.2</v>
      </c>
      <c r="AA21" s="282"/>
      <c r="AB21" s="282"/>
      <c r="AC21" s="282"/>
      <c r="AD21" s="287">
        <v>4495560</v>
      </c>
      <c r="AE21" s="287"/>
      <c r="AF21" s="287"/>
      <c r="AG21" s="287"/>
      <c r="AH21" s="287"/>
      <c r="AI21" s="287"/>
      <c r="AJ21" s="287"/>
      <c r="AK21" s="287"/>
      <c r="AL21" s="283">
        <v>50.9</v>
      </c>
      <c r="AM21" s="238"/>
      <c r="AN21" s="238"/>
      <c r="AO21" s="296"/>
      <c r="AP21" s="261" t="s">
        <v>376</v>
      </c>
      <c r="AQ21" s="300"/>
      <c r="AR21" s="300"/>
      <c r="AS21" s="300"/>
      <c r="AT21" s="300"/>
      <c r="AU21" s="300"/>
      <c r="AV21" s="300"/>
      <c r="AW21" s="300"/>
      <c r="AX21" s="300"/>
      <c r="AY21" s="300"/>
      <c r="AZ21" s="300"/>
      <c r="BA21" s="300"/>
      <c r="BB21" s="300"/>
      <c r="BC21" s="300"/>
      <c r="BD21" s="300"/>
      <c r="BE21" s="300"/>
      <c r="BF21" s="314"/>
      <c r="BG21" s="274">
        <v>9696</v>
      </c>
      <c r="BH21" s="217"/>
      <c r="BI21" s="217"/>
      <c r="BJ21" s="217"/>
      <c r="BK21" s="217"/>
      <c r="BL21" s="217"/>
      <c r="BM21" s="217"/>
      <c r="BN21" s="279"/>
      <c r="BO21" s="282">
        <v>0.3</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303</v>
      </c>
      <c r="C22" s="1"/>
      <c r="D22" s="1"/>
      <c r="E22" s="1"/>
      <c r="F22" s="1"/>
      <c r="G22" s="1"/>
      <c r="H22" s="1"/>
      <c r="I22" s="1"/>
      <c r="J22" s="1"/>
      <c r="K22" s="1"/>
      <c r="L22" s="1"/>
      <c r="M22" s="1"/>
      <c r="N22" s="1"/>
      <c r="O22" s="1"/>
      <c r="P22" s="1"/>
      <c r="Q22" s="269"/>
      <c r="R22" s="274">
        <v>4495560</v>
      </c>
      <c r="S22" s="217"/>
      <c r="T22" s="217"/>
      <c r="U22" s="217"/>
      <c r="V22" s="217"/>
      <c r="W22" s="217"/>
      <c r="X22" s="217"/>
      <c r="Y22" s="279"/>
      <c r="Z22" s="282">
        <v>26.4</v>
      </c>
      <c r="AA22" s="282"/>
      <c r="AB22" s="282"/>
      <c r="AC22" s="282"/>
      <c r="AD22" s="287">
        <v>4495560</v>
      </c>
      <c r="AE22" s="287"/>
      <c r="AF22" s="287"/>
      <c r="AG22" s="287"/>
      <c r="AH22" s="287"/>
      <c r="AI22" s="287"/>
      <c r="AJ22" s="287"/>
      <c r="AK22" s="287"/>
      <c r="AL22" s="283">
        <v>50.9</v>
      </c>
      <c r="AM22" s="238"/>
      <c r="AN22" s="238"/>
      <c r="AO22" s="296"/>
      <c r="AP22" s="261" t="s">
        <v>377</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301</v>
      </c>
      <c r="C23" s="1"/>
      <c r="D23" s="1"/>
      <c r="E23" s="1"/>
      <c r="F23" s="1"/>
      <c r="G23" s="1"/>
      <c r="H23" s="1"/>
      <c r="I23" s="1"/>
      <c r="J23" s="1"/>
      <c r="K23" s="1"/>
      <c r="L23" s="1"/>
      <c r="M23" s="1"/>
      <c r="N23" s="1"/>
      <c r="O23" s="1"/>
      <c r="P23" s="1"/>
      <c r="Q23" s="269"/>
      <c r="R23" s="274">
        <v>639796</v>
      </c>
      <c r="S23" s="217"/>
      <c r="T23" s="217"/>
      <c r="U23" s="217"/>
      <c r="V23" s="217"/>
      <c r="W23" s="217"/>
      <c r="X23" s="217"/>
      <c r="Y23" s="279"/>
      <c r="Z23" s="282">
        <v>3.8</v>
      </c>
      <c r="AA23" s="282"/>
      <c r="AB23" s="282"/>
      <c r="AC23" s="282"/>
      <c r="AD23" s="287" t="s">
        <v>204</v>
      </c>
      <c r="AE23" s="287"/>
      <c r="AF23" s="287"/>
      <c r="AG23" s="287"/>
      <c r="AH23" s="287"/>
      <c r="AI23" s="287"/>
      <c r="AJ23" s="287"/>
      <c r="AK23" s="287"/>
      <c r="AL23" s="283" t="s">
        <v>204</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149187</v>
      </c>
      <c r="BH23" s="217"/>
      <c r="BI23" s="217"/>
      <c r="BJ23" s="217"/>
      <c r="BK23" s="217"/>
      <c r="BL23" s="217"/>
      <c r="BM23" s="217"/>
      <c r="BN23" s="279"/>
      <c r="BO23" s="282">
        <v>4.2</v>
      </c>
      <c r="BP23" s="282"/>
      <c r="BQ23" s="282"/>
      <c r="BR23" s="282"/>
      <c r="BS23" s="287" t="s">
        <v>204</v>
      </c>
      <c r="BT23" s="287"/>
      <c r="BU23" s="287"/>
      <c r="BV23" s="287"/>
      <c r="BW23" s="287"/>
      <c r="BX23" s="287"/>
      <c r="BY23" s="287"/>
      <c r="BZ23" s="287"/>
      <c r="CA23" s="287"/>
      <c r="CB23" s="325"/>
      <c r="CD23" s="182" t="s">
        <v>322</v>
      </c>
      <c r="CE23" s="139"/>
      <c r="CF23" s="139"/>
      <c r="CG23" s="139"/>
      <c r="CH23" s="139"/>
      <c r="CI23" s="139"/>
      <c r="CJ23" s="139"/>
      <c r="CK23" s="139"/>
      <c r="CL23" s="139"/>
      <c r="CM23" s="139"/>
      <c r="CN23" s="139"/>
      <c r="CO23" s="139"/>
      <c r="CP23" s="139"/>
      <c r="CQ23" s="144"/>
      <c r="CR23" s="182" t="s">
        <v>295</v>
      </c>
      <c r="CS23" s="139"/>
      <c r="CT23" s="139"/>
      <c r="CU23" s="139"/>
      <c r="CV23" s="139"/>
      <c r="CW23" s="139"/>
      <c r="CX23" s="139"/>
      <c r="CY23" s="144"/>
      <c r="CZ23" s="182" t="s">
        <v>380</v>
      </c>
      <c r="DA23" s="139"/>
      <c r="DB23" s="139"/>
      <c r="DC23" s="144"/>
      <c r="DD23" s="182" t="s">
        <v>308</v>
      </c>
      <c r="DE23" s="139"/>
      <c r="DF23" s="139"/>
      <c r="DG23" s="139"/>
      <c r="DH23" s="139"/>
      <c r="DI23" s="139"/>
      <c r="DJ23" s="139"/>
      <c r="DK23" s="144"/>
      <c r="DL23" s="345" t="s">
        <v>383</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384</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385</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386</v>
      </c>
      <c r="CE24" s="265"/>
      <c r="CF24" s="265"/>
      <c r="CG24" s="265"/>
      <c r="CH24" s="265"/>
      <c r="CI24" s="265"/>
      <c r="CJ24" s="265"/>
      <c r="CK24" s="265"/>
      <c r="CL24" s="265"/>
      <c r="CM24" s="265"/>
      <c r="CN24" s="265"/>
      <c r="CO24" s="265"/>
      <c r="CP24" s="265"/>
      <c r="CQ24" s="268"/>
      <c r="CR24" s="273">
        <v>5285002</v>
      </c>
      <c r="CS24" s="276"/>
      <c r="CT24" s="276"/>
      <c r="CU24" s="276"/>
      <c r="CV24" s="276"/>
      <c r="CW24" s="276"/>
      <c r="CX24" s="276"/>
      <c r="CY24" s="278"/>
      <c r="CZ24" s="291">
        <v>31.6</v>
      </c>
      <c r="DA24" s="293"/>
      <c r="DB24" s="293"/>
      <c r="DC24" s="337"/>
      <c r="DD24" s="341">
        <v>3742306</v>
      </c>
      <c r="DE24" s="276"/>
      <c r="DF24" s="276"/>
      <c r="DG24" s="276"/>
      <c r="DH24" s="276"/>
      <c r="DI24" s="276"/>
      <c r="DJ24" s="276"/>
      <c r="DK24" s="278"/>
      <c r="DL24" s="341">
        <v>3505290</v>
      </c>
      <c r="DM24" s="276"/>
      <c r="DN24" s="276"/>
      <c r="DO24" s="276"/>
      <c r="DP24" s="276"/>
      <c r="DQ24" s="276"/>
      <c r="DR24" s="276"/>
      <c r="DS24" s="276"/>
      <c r="DT24" s="276"/>
      <c r="DU24" s="276"/>
      <c r="DV24" s="278"/>
      <c r="DW24" s="291">
        <v>39.200000000000003</v>
      </c>
      <c r="DX24" s="293"/>
      <c r="DY24" s="293"/>
      <c r="DZ24" s="293"/>
      <c r="EA24" s="293"/>
      <c r="EB24" s="293"/>
      <c r="EC24" s="295"/>
    </row>
    <row r="25" spans="2:133" ht="11.25" customHeight="1">
      <c r="B25" s="261" t="s">
        <v>59</v>
      </c>
      <c r="C25" s="1"/>
      <c r="D25" s="1"/>
      <c r="E25" s="1"/>
      <c r="F25" s="1"/>
      <c r="G25" s="1"/>
      <c r="H25" s="1"/>
      <c r="I25" s="1"/>
      <c r="J25" s="1"/>
      <c r="K25" s="1"/>
      <c r="L25" s="1"/>
      <c r="M25" s="1"/>
      <c r="N25" s="1"/>
      <c r="O25" s="1"/>
      <c r="P25" s="1"/>
      <c r="Q25" s="269"/>
      <c r="R25" s="274">
        <v>9617100</v>
      </c>
      <c r="S25" s="217"/>
      <c r="T25" s="217"/>
      <c r="U25" s="217"/>
      <c r="V25" s="217"/>
      <c r="W25" s="217"/>
      <c r="X25" s="217"/>
      <c r="Y25" s="279"/>
      <c r="Z25" s="282">
        <v>56.6</v>
      </c>
      <c r="AA25" s="282"/>
      <c r="AB25" s="282"/>
      <c r="AC25" s="282"/>
      <c r="AD25" s="287">
        <v>8828117</v>
      </c>
      <c r="AE25" s="287"/>
      <c r="AF25" s="287"/>
      <c r="AG25" s="287"/>
      <c r="AH25" s="287"/>
      <c r="AI25" s="287"/>
      <c r="AJ25" s="287"/>
      <c r="AK25" s="287"/>
      <c r="AL25" s="283">
        <v>99.9</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1923080</v>
      </c>
      <c r="CS25" s="313"/>
      <c r="CT25" s="313"/>
      <c r="CU25" s="313"/>
      <c r="CV25" s="313"/>
      <c r="CW25" s="313"/>
      <c r="CX25" s="313"/>
      <c r="CY25" s="332"/>
      <c r="CZ25" s="283">
        <v>11.5</v>
      </c>
      <c r="DA25" s="335"/>
      <c r="DB25" s="335"/>
      <c r="DC25" s="338"/>
      <c r="DD25" s="288">
        <v>1736083</v>
      </c>
      <c r="DE25" s="313"/>
      <c r="DF25" s="313"/>
      <c r="DG25" s="313"/>
      <c r="DH25" s="313"/>
      <c r="DI25" s="313"/>
      <c r="DJ25" s="313"/>
      <c r="DK25" s="332"/>
      <c r="DL25" s="288">
        <v>1572909</v>
      </c>
      <c r="DM25" s="313"/>
      <c r="DN25" s="313"/>
      <c r="DO25" s="313"/>
      <c r="DP25" s="313"/>
      <c r="DQ25" s="313"/>
      <c r="DR25" s="313"/>
      <c r="DS25" s="313"/>
      <c r="DT25" s="313"/>
      <c r="DU25" s="313"/>
      <c r="DV25" s="332"/>
      <c r="DW25" s="283">
        <v>17.600000000000001</v>
      </c>
      <c r="DX25" s="335"/>
      <c r="DY25" s="335"/>
      <c r="DZ25" s="335"/>
      <c r="EA25" s="335"/>
      <c r="EB25" s="335"/>
      <c r="EC25" s="360"/>
    </row>
    <row r="26" spans="2:133" ht="11.25" customHeight="1">
      <c r="B26" s="261" t="s">
        <v>389</v>
      </c>
      <c r="C26" s="1"/>
      <c r="D26" s="1"/>
      <c r="E26" s="1"/>
      <c r="F26" s="1"/>
      <c r="G26" s="1"/>
      <c r="H26" s="1"/>
      <c r="I26" s="1"/>
      <c r="J26" s="1"/>
      <c r="K26" s="1"/>
      <c r="L26" s="1"/>
      <c r="M26" s="1"/>
      <c r="N26" s="1"/>
      <c r="O26" s="1"/>
      <c r="P26" s="1"/>
      <c r="Q26" s="269"/>
      <c r="R26" s="274">
        <v>2512</v>
      </c>
      <c r="S26" s="217"/>
      <c r="T26" s="217"/>
      <c r="U26" s="217"/>
      <c r="V26" s="217"/>
      <c r="W26" s="217"/>
      <c r="X26" s="217"/>
      <c r="Y26" s="279"/>
      <c r="Z26" s="282">
        <v>0</v>
      </c>
      <c r="AA26" s="282"/>
      <c r="AB26" s="282"/>
      <c r="AC26" s="282"/>
      <c r="AD26" s="287">
        <v>2512</v>
      </c>
      <c r="AE26" s="287"/>
      <c r="AF26" s="287"/>
      <c r="AG26" s="287"/>
      <c r="AH26" s="287"/>
      <c r="AI26" s="287"/>
      <c r="AJ26" s="287"/>
      <c r="AK26" s="287"/>
      <c r="AL26" s="283">
        <v>0</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1243423</v>
      </c>
      <c r="CS26" s="217"/>
      <c r="CT26" s="217"/>
      <c r="CU26" s="217"/>
      <c r="CV26" s="217"/>
      <c r="CW26" s="217"/>
      <c r="CX26" s="217"/>
      <c r="CY26" s="279"/>
      <c r="CZ26" s="283">
        <v>7.4</v>
      </c>
      <c r="DA26" s="335"/>
      <c r="DB26" s="335"/>
      <c r="DC26" s="338"/>
      <c r="DD26" s="288">
        <v>1126525</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185950</v>
      </c>
      <c r="S27" s="217"/>
      <c r="T27" s="217"/>
      <c r="U27" s="217"/>
      <c r="V27" s="217"/>
      <c r="W27" s="217"/>
      <c r="X27" s="217"/>
      <c r="Y27" s="279"/>
      <c r="Z27" s="282">
        <v>1.1000000000000001</v>
      </c>
      <c r="AA27" s="282"/>
      <c r="AB27" s="282"/>
      <c r="AC27" s="282"/>
      <c r="AD27" s="287" t="s">
        <v>204</v>
      </c>
      <c r="AE27" s="287"/>
      <c r="AF27" s="287"/>
      <c r="AG27" s="287"/>
      <c r="AH27" s="287"/>
      <c r="AI27" s="287"/>
      <c r="AJ27" s="287"/>
      <c r="AK27" s="287"/>
      <c r="AL27" s="283" t="s">
        <v>204</v>
      </c>
      <c r="AM27" s="238"/>
      <c r="AN27" s="238"/>
      <c r="AO27" s="296"/>
      <c r="AP27" s="261" t="s">
        <v>393</v>
      </c>
      <c r="AQ27" s="1"/>
      <c r="AR27" s="1"/>
      <c r="AS27" s="1"/>
      <c r="AT27" s="1"/>
      <c r="AU27" s="1"/>
      <c r="AV27" s="1"/>
      <c r="AW27" s="1"/>
      <c r="AX27" s="1"/>
      <c r="AY27" s="1"/>
      <c r="AZ27" s="1"/>
      <c r="BA27" s="1"/>
      <c r="BB27" s="1"/>
      <c r="BC27" s="1"/>
      <c r="BD27" s="1"/>
      <c r="BE27" s="1"/>
      <c r="BF27" s="269"/>
      <c r="BG27" s="274">
        <v>3521143</v>
      </c>
      <c r="BH27" s="217"/>
      <c r="BI27" s="217"/>
      <c r="BJ27" s="217"/>
      <c r="BK27" s="217"/>
      <c r="BL27" s="217"/>
      <c r="BM27" s="217"/>
      <c r="BN27" s="279"/>
      <c r="BO27" s="282">
        <v>100</v>
      </c>
      <c r="BP27" s="282"/>
      <c r="BQ27" s="282"/>
      <c r="BR27" s="282"/>
      <c r="BS27" s="287">
        <v>59788</v>
      </c>
      <c r="BT27" s="287"/>
      <c r="BU27" s="287"/>
      <c r="BV27" s="287"/>
      <c r="BW27" s="287"/>
      <c r="BX27" s="287"/>
      <c r="BY27" s="287"/>
      <c r="BZ27" s="287"/>
      <c r="CA27" s="287"/>
      <c r="CB27" s="325"/>
      <c r="CD27" s="261" t="s">
        <v>227</v>
      </c>
      <c r="CE27" s="1"/>
      <c r="CF27" s="1"/>
      <c r="CG27" s="1"/>
      <c r="CH27" s="1"/>
      <c r="CI27" s="1"/>
      <c r="CJ27" s="1"/>
      <c r="CK27" s="1"/>
      <c r="CL27" s="1"/>
      <c r="CM27" s="1"/>
      <c r="CN27" s="1"/>
      <c r="CO27" s="1"/>
      <c r="CP27" s="1"/>
      <c r="CQ27" s="269"/>
      <c r="CR27" s="274">
        <v>1411281</v>
      </c>
      <c r="CS27" s="313"/>
      <c r="CT27" s="313"/>
      <c r="CU27" s="313"/>
      <c r="CV27" s="313"/>
      <c r="CW27" s="313"/>
      <c r="CX27" s="313"/>
      <c r="CY27" s="332"/>
      <c r="CZ27" s="283">
        <v>8.4</v>
      </c>
      <c r="DA27" s="335"/>
      <c r="DB27" s="335"/>
      <c r="DC27" s="338"/>
      <c r="DD27" s="288">
        <v>381901</v>
      </c>
      <c r="DE27" s="313"/>
      <c r="DF27" s="313"/>
      <c r="DG27" s="313"/>
      <c r="DH27" s="313"/>
      <c r="DI27" s="313"/>
      <c r="DJ27" s="313"/>
      <c r="DK27" s="332"/>
      <c r="DL27" s="288">
        <v>308059</v>
      </c>
      <c r="DM27" s="313"/>
      <c r="DN27" s="313"/>
      <c r="DO27" s="313"/>
      <c r="DP27" s="313"/>
      <c r="DQ27" s="313"/>
      <c r="DR27" s="313"/>
      <c r="DS27" s="313"/>
      <c r="DT27" s="313"/>
      <c r="DU27" s="313"/>
      <c r="DV27" s="332"/>
      <c r="DW27" s="283">
        <v>3.4</v>
      </c>
      <c r="DX27" s="335"/>
      <c r="DY27" s="335"/>
      <c r="DZ27" s="335"/>
      <c r="EA27" s="335"/>
      <c r="EB27" s="335"/>
      <c r="EC27" s="360"/>
    </row>
    <row r="28" spans="2:133" ht="11.25" customHeight="1">
      <c r="B28" s="261" t="s">
        <v>321</v>
      </c>
      <c r="C28" s="1"/>
      <c r="D28" s="1"/>
      <c r="E28" s="1"/>
      <c r="F28" s="1"/>
      <c r="G28" s="1"/>
      <c r="H28" s="1"/>
      <c r="I28" s="1"/>
      <c r="J28" s="1"/>
      <c r="K28" s="1"/>
      <c r="L28" s="1"/>
      <c r="M28" s="1"/>
      <c r="N28" s="1"/>
      <c r="O28" s="1"/>
      <c r="P28" s="1"/>
      <c r="Q28" s="269"/>
      <c r="R28" s="274">
        <v>215971</v>
      </c>
      <c r="S28" s="217"/>
      <c r="T28" s="217"/>
      <c r="U28" s="217"/>
      <c r="V28" s="217"/>
      <c r="W28" s="217"/>
      <c r="X28" s="217"/>
      <c r="Y28" s="279"/>
      <c r="Z28" s="282">
        <v>1.3</v>
      </c>
      <c r="AA28" s="282"/>
      <c r="AB28" s="282"/>
      <c r="AC28" s="282"/>
      <c r="AD28" s="287">
        <v>5799</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387</v>
      </c>
      <c r="CE28" s="1"/>
      <c r="CF28" s="1"/>
      <c r="CG28" s="1"/>
      <c r="CH28" s="1"/>
      <c r="CI28" s="1"/>
      <c r="CJ28" s="1"/>
      <c r="CK28" s="1"/>
      <c r="CL28" s="1"/>
      <c r="CM28" s="1"/>
      <c r="CN28" s="1"/>
      <c r="CO28" s="1"/>
      <c r="CP28" s="1"/>
      <c r="CQ28" s="269"/>
      <c r="CR28" s="274">
        <v>1950641</v>
      </c>
      <c r="CS28" s="217"/>
      <c r="CT28" s="217"/>
      <c r="CU28" s="217"/>
      <c r="CV28" s="217"/>
      <c r="CW28" s="217"/>
      <c r="CX28" s="217"/>
      <c r="CY28" s="279"/>
      <c r="CZ28" s="283">
        <v>11.6</v>
      </c>
      <c r="DA28" s="335"/>
      <c r="DB28" s="335"/>
      <c r="DC28" s="338"/>
      <c r="DD28" s="288">
        <v>1624322</v>
      </c>
      <c r="DE28" s="217"/>
      <c r="DF28" s="217"/>
      <c r="DG28" s="217"/>
      <c r="DH28" s="217"/>
      <c r="DI28" s="217"/>
      <c r="DJ28" s="217"/>
      <c r="DK28" s="279"/>
      <c r="DL28" s="288">
        <v>1624322</v>
      </c>
      <c r="DM28" s="217"/>
      <c r="DN28" s="217"/>
      <c r="DO28" s="217"/>
      <c r="DP28" s="217"/>
      <c r="DQ28" s="217"/>
      <c r="DR28" s="217"/>
      <c r="DS28" s="217"/>
      <c r="DT28" s="217"/>
      <c r="DU28" s="217"/>
      <c r="DV28" s="279"/>
      <c r="DW28" s="283">
        <v>18.100000000000001</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117489</v>
      </c>
      <c r="S29" s="217"/>
      <c r="T29" s="217"/>
      <c r="U29" s="217"/>
      <c r="V29" s="217"/>
      <c r="W29" s="217"/>
      <c r="X29" s="217"/>
      <c r="Y29" s="279"/>
      <c r="Z29" s="282">
        <v>0.7</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26</v>
      </c>
      <c r="CG29" s="1"/>
      <c r="CH29" s="1"/>
      <c r="CI29" s="1"/>
      <c r="CJ29" s="1"/>
      <c r="CK29" s="1"/>
      <c r="CL29" s="1"/>
      <c r="CM29" s="1"/>
      <c r="CN29" s="1"/>
      <c r="CO29" s="1"/>
      <c r="CP29" s="1"/>
      <c r="CQ29" s="269"/>
      <c r="CR29" s="274">
        <v>1950623</v>
      </c>
      <c r="CS29" s="313"/>
      <c r="CT29" s="313"/>
      <c r="CU29" s="313"/>
      <c r="CV29" s="313"/>
      <c r="CW29" s="313"/>
      <c r="CX29" s="313"/>
      <c r="CY29" s="332"/>
      <c r="CZ29" s="283">
        <v>11.6</v>
      </c>
      <c r="DA29" s="335"/>
      <c r="DB29" s="335"/>
      <c r="DC29" s="338"/>
      <c r="DD29" s="288">
        <v>1624304</v>
      </c>
      <c r="DE29" s="313"/>
      <c r="DF29" s="313"/>
      <c r="DG29" s="313"/>
      <c r="DH29" s="313"/>
      <c r="DI29" s="313"/>
      <c r="DJ29" s="313"/>
      <c r="DK29" s="332"/>
      <c r="DL29" s="288">
        <v>1624304</v>
      </c>
      <c r="DM29" s="313"/>
      <c r="DN29" s="313"/>
      <c r="DO29" s="313"/>
      <c r="DP29" s="313"/>
      <c r="DQ29" s="313"/>
      <c r="DR29" s="313"/>
      <c r="DS29" s="313"/>
      <c r="DT29" s="313"/>
      <c r="DU29" s="313"/>
      <c r="DV29" s="332"/>
      <c r="DW29" s="283">
        <v>18.100000000000001</v>
      </c>
      <c r="DX29" s="335"/>
      <c r="DY29" s="335"/>
      <c r="DZ29" s="335"/>
      <c r="EA29" s="335"/>
      <c r="EB29" s="335"/>
      <c r="EC29" s="360"/>
    </row>
    <row r="30" spans="2:133" ht="11.25" customHeight="1">
      <c r="B30" s="261" t="s">
        <v>350</v>
      </c>
      <c r="C30" s="1"/>
      <c r="D30" s="1"/>
      <c r="E30" s="1"/>
      <c r="F30" s="1"/>
      <c r="G30" s="1"/>
      <c r="H30" s="1"/>
      <c r="I30" s="1"/>
      <c r="J30" s="1"/>
      <c r="K30" s="1"/>
      <c r="L30" s="1"/>
      <c r="M30" s="1"/>
      <c r="N30" s="1"/>
      <c r="O30" s="1"/>
      <c r="P30" s="1"/>
      <c r="Q30" s="269"/>
      <c r="R30" s="274">
        <v>2149097</v>
      </c>
      <c r="S30" s="217"/>
      <c r="T30" s="217"/>
      <c r="U30" s="217"/>
      <c r="V30" s="217"/>
      <c r="W30" s="217"/>
      <c r="X30" s="217"/>
      <c r="Y30" s="279"/>
      <c r="Z30" s="282">
        <v>12.6</v>
      </c>
      <c r="AA30" s="282"/>
      <c r="AB30" s="282"/>
      <c r="AC30" s="282"/>
      <c r="AD30" s="287" t="s">
        <v>204</v>
      </c>
      <c r="AE30" s="287"/>
      <c r="AF30" s="287"/>
      <c r="AG30" s="287"/>
      <c r="AH30" s="287"/>
      <c r="AI30" s="287"/>
      <c r="AJ30" s="287"/>
      <c r="AK30" s="287"/>
      <c r="AL30" s="283" t="s">
        <v>204</v>
      </c>
      <c r="AM30" s="238"/>
      <c r="AN30" s="238"/>
      <c r="AO30" s="296"/>
      <c r="AP30" s="182" t="s">
        <v>322</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1861815</v>
      </c>
      <c r="CS30" s="217"/>
      <c r="CT30" s="217"/>
      <c r="CU30" s="217"/>
      <c r="CV30" s="217"/>
      <c r="CW30" s="217"/>
      <c r="CX30" s="217"/>
      <c r="CY30" s="279"/>
      <c r="CZ30" s="283">
        <v>11.1</v>
      </c>
      <c r="DA30" s="335"/>
      <c r="DB30" s="335"/>
      <c r="DC30" s="338"/>
      <c r="DD30" s="288">
        <v>1550503</v>
      </c>
      <c r="DE30" s="217"/>
      <c r="DF30" s="217"/>
      <c r="DG30" s="217"/>
      <c r="DH30" s="217"/>
      <c r="DI30" s="217"/>
      <c r="DJ30" s="217"/>
      <c r="DK30" s="279"/>
      <c r="DL30" s="288">
        <v>1550503</v>
      </c>
      <c r="DM30" s="217"/>
      <c r="DN30" s="217"/>
      <c r="DO30" s="217"/>
      <c r="DP30" s="217"/>
      <c r="DQ30" s="217"/>
      <c r="DR30" s="217"/>
      <c r="DS30" s="217"/>
      <c r="DT30" s="217"/>
      <c r="DU30" s="217"/>
      <c r="DV30" s="279"/>
      <c r="DW30" s="283">
        <v>17.3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5</v>
      </c>
      <c r="AQ31" s="178"/>
      <c r="AR31" s="178"/>
      <c r="AS31" s="178"/>
      <c r="AT31" s="306" t="s">
        <v>236</v>
      </c>
      <c r="AU31" s="265"/>
      <c r="AV31" s="265"/>
      <c r="AW31" s="265"/>
      <c r="AX31" s="260" t="s">
        <v>279</v>
      </c>
      <c r="AY31" s="265"/>
      <c r="AZ31" s="265"/>
      <c r="BA31" s="265"/>
      <c r="BB31" s="265"/>
      <c r="BC31" s="265"/>
      <c r="BD31" s="265"/>
      <c r="BE31" s="265"/>
      <c r="BF31" s="268"/>
      <c r="BG31" s="318">
        <v>99.4</v>
      </c>
      <c r="BH31" s="322"/>
      <c r="BI31" s="322"/>
      <c r="BJ31" s="322"/>
      <c r="BK31" s="322"/>
      <c r="BL31" s="322"/>
      <c r="BM31" s="293">
        <v>97.4</v>
      </c>
      <c r="BN31" s="322"/>
      <c r="BO31" s="322"/>
      <c r="BP31" s="322"/>
      <c r="BQ31" s="324"/>
      <c r="BR31" s="318">
        <v>99.4</v>
      </c>
      <c r="BS31" s="322"/>
      <c r="BT31" s="322"/>
      <c r="BU31" s="322"/>
      <c r="BV31" s="322"/>
      <c r="BW31" s="322"/>
      <c r="BX31" s="293">
        <v>97.4</v>
      </c>
      <c r="BY31" s="322"/>
      <c r="BZ31" s="322"/>
      <c r="CA31" s="322"/>
      <c r="CB31" s="324"/>
      <c r="CD31" s="134"/>
      <c r="CE31" s="42"/>
      <c r="CF31" s="261" t="s">
        <v>323</v>
      </c>
      <c r="CG31" s="1"/>
      <c r="CH31" s="1"/>
      <c r="CI31" s="1"/>
      <c r="CJ31" s="1"/>
      <c r="CK31" s="1"/>
      <c r="CL31" s="1"/>
      <c r="CM31" s="1"/>
      <c r="CN31" s="1"/>
      <c r="CO31" s="1"/>
      <c r="CP31" s="1"/>
      <c r="CQ31" s="269"/>
      <c r="CR31" s="274">
        <v>88808</v>
      </c>
      <c r="CS31" s="313"/>
      <c r="CT31" s="313"/>
      <c r="CU31" s="313"/>
      <c r="CV31" s="313"/>
      <c r="CW31" s="313"/>
      <c r="CX31" s="313"/>
      <c r="CY31" s="332"/>
      <c r="CZ31" s="283">
        <v>0.5</v>
      </c>
      <c r="DA31" s="335"/>
      <c r="DB31" s="335"/>
      <c r="DC31" s="338"/>
      <c r="DD31" s="288">
        <v>73801</v>
      </c>
      <c r="DE31" s="313"/>
      <c r="DF31" s="313"/>
      <c r="DG31" s="313"/>
      <c r="DH31" s="313"/>
      <c r="DI31" s="313"/>
      <c r="DJ31" s="313"/>
      <c r="DK31" s="332"/>
      <c r="DL31" s="288">
        <v>73801</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2289017</v>
      </c>
      <c r="S32" s="217"/>
      <c r="T32" s="217"/>
      <c r="U32" s="217"/>
      <c r="V32" s="217"/>
      <c r="W32" s="217"/>
      <c r="X32" s="217"/>
      <c r="Y32" s="279"/>
      <c r="Z32" s="282">
        <v>13.5</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255</v>
      </c>
      <c r="AX32" s="261" t="s">
        <v>296</v>
      </c>
      <c r="AY32" s="1"/>
      <c r="AZ32" s="1"/>
      <c r="BA32" s="1"/>
      <c r="BB32" s="1"/>
      <c r="BC32" s="1"/>
      <c r="BD32" s="1"/>
      <c r="BE32" s="1"/>
      <c r="BF32" s="269"/>
      <c r="BG32" s="319">
        <v>99.1</v>
      </c>
      <c r="BH32" s="313"/>
      <c r="BI32" s="313"/>
      <c r="BJ32" s="313"/>
      <c r="BK32" s="313"/>
      <c r="BL32" s="313"/>
      <c r="BM32" s="238">
        <v>96.4</v>
      </c>
      <c r="BN32" s="313"/>
      <c r="BO32" s="313"/>
      <c r="BP32" s="313"/>
      <c r="BQ32" s="316"/>
      <c r="BR32" s="319">
        <v>99.1</v>
      </c>
      <c r="BS32" s="313"/>
      <c r="BT32" s="313"/>
      <c r="BU32" s="313"/>
      <c r="BV32" s="313"/>
      <c r="BW32" s="313"/>
      <c r="BX32" s="238">
        <v>96.4</v>
      </c>
      <c r="BY32" s="313"/>
      <c r="BZ32" s="313"/>
      <c r="CA32" s="313"/>
      <c r="CB32" s="316"/>
      <c r="CD32" s="135"/>
      <c r="CE32" s="142"/>
      <c r="CF32" s="261" t="s">
        <v>399</v>
      </c>
      <c r="CG32" s="1"/>
      <c r="CH32" s="1"/>
      <c r="CI32" s="1"/>
      <c r="CJ32" s="1"/>
      <c r="CK32" s="1"/>
      <c r="CL32" s="1"/>
      <c r="CM32" s="1"/>
      <c r="CN32" s="1"/>
      <c r="CO32" s="1"/>
      <c r="CP32" s="1"/>
      <c r="CQ32" s="269"/>
      <c r="CR32" s="274">
        <v>18</v>
      </c>
      <c r="CS32" s="217"/>
      <c r="CT32" s="217"/>
      <c r="CU32" s="217"/>
      <c r="CV32" s="217"/>
      <c r="CW32" s="217"/>
      <c r="CX32" s="217"/>
      <c r="CY32" s="279"/>
      <c r="CZ32" s="283">
        <v>0</v>
      </c>
      <c r="DA32" s="335"/>
      <c r="DB32" s="335"/>
      <c r="DC32" s="338"/>
      <c r="DD32" s="288">
        <v>18</v>
      </c>
      <c r="DE32" s="217"/>
      <c r="DF32" s="217"/>
      <c r="DG32" s="217"/>
      <c r="DH32" s="217"/>
      <c r="DI32" s="217"/>
      <c r="DJ32" s="217"/>
      <c r="DK32" s="279"/>
      <c r="DL32" s="288">
        <v>18</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242</v>
      </c>
      <c r="C33" s="1"/>
      <c r="D33" s="1"/>
      <c r="E33" s="1"/>
      <c r="F33" s="1"/>
      <c r="G33" s="1"/>
      <c r="H33" s="1"/>
      <c r="I33" s="1"/>
      <c r="J33" s="1"/>
      <c r="K33" s="1"/>
      <c r="L33" s="1"/>
      <c r="M33" s="1"/>
      <c r="N33" s="1"/>
      <c r="O33" s="1"/>
      <c r="P33" s="1"/>
      <c r="Q33" s="269"/>
      <c r="R33" s="274">
        <v>138055</v>
      </c>
      <c r="S33" s="217"/>
      <c r="T33" s="217"/>
      <c r="U33" s="217"/>
      <c r="V33" s="217"/>
      <c r="W33" s="217"/>
      <c r="X33" s="217"/>
      <c r="Y33" s="279"/>
      <c r="Z33" s="282">
        <v>0.8</v>
      </c>
      <c r="AA33" s="282"/>
      <c r="AB33" s="282"/>
      <c r="AC33" s="282"/>
      <c r="AD33" s="287" t="s">
        <v>204</v>
      </c>
      <c r="AE33" s="287"/>
      <c r="AF33" s="287"/>
      <c r="AG33" s="287"/>
      <c r="AH33" s="287"/>
      <c r="AI33" s="287"/>
      <c r="AJ33" s="287"/>
      <c r="AK33" s="287"/>
      <c r="AL33" s="283" t="s">
        <v>204</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99.6</v>
      </c>
      <c r="BH33" s="312"/>
      <c r="BI33" s="312"/>
      <c r="BJ33" s="312"/>
      <c r="BK33" s="312"/>
      <c r="BL33" s="312"/>
      <c r="BM33" s="294">
        <v>98</v>
      </c>
      <c r="BN33" s="312"/>
      <c r="BO33" s="312"/>
      <c r="BP33" s="312"/>
      <c r="BQ33" s="317"/>
      <c r="BR33" s="320">
        <v>99.7</v>
      </c>
      <c r="BS33" s="312"/>
      <c r="BT33" s="312"/>
      <c r="BU33" s="312"/>
      <c r="BV33" s="312"/>
      <c r="BW33" s="312"/>
      <c r="BX33" s="294">
        <v>98</v>
      </c>
      <c r="BY33" s="312"/>
      <c r="BZ33" s="312"/>
      <c r="CA33" s="312"/>
      <c r="CB33" s="317"/>
      <c r="CD33" s="261" t="s">
        <v>402</v>
      </c>
      <c r="CE33" s="1"/>
      <c r="CF33" s="1"/>
      <c r="CG33" s="1"/>
      <c r="CH33" s="1"/>
      <c r="CI33" s="1"/>
      <c r="CJ33" s="1"/>
      <c r="CK33" s="1"/>
      <c r="CL33" s="1"/>
      <c r="CM33" s="1"/>
      <c r="CN33" s="1"/>
      <c r="CO33" s="1"/>
      <c r="CP33" s="1"/>
      <c r="CQ33" s="269"/>
      <c r="CR33" s="274">
        <v>7658214</v>
      </c>
      <c r="CS33" s="313"/>
      <c r="CT33" s="313"/>
      <c r="CU33" s="313"/>
      <c r="CV33" s="313"/>
      <c r="CW33" s="313"/>
      <c r="CX33" s="313"/>
      <c r="CY33" s="332"/>
      <c r="CZ33" s="283">
        <v>45.7</v>
      </c>
      <c r="DA33" s="335"/>
      <c r="DB33" s="335"/>
      <c r="DC33" s="338"/>
      <c r="DD33" s="288">
        <v>5859026</v>
      </c>
      <c r="DE33" s="313"/>
      <c r="DF33" s="313"/>
      <c r="DG33" s="313"/>
      <c r="DH33" s="313"/>
      <c r="DI33" s="313"/>
      <c r="DJ33" s="313"/>
      <c r="DK33" s="332"/>
      <c r="DL33" s="288">
        <v>4822232</v>
      </c>
      <c r="DM33" s="313"/>
      <c r="DN33" s="313"/>
      <c r="DO33" s="313"/>
      <c r="DP33" s="313"/>
      <c r="DQ33" s="313"/>
      <c r="DR33" s="313"/>
      <c r="DS33" s="313"/>
      <c r="DT33" s="313"/>
      <c r="DU33" s="313"/>
      <c r="DV33" s="332"/>
      <c r="DW33" s="283">
        <v>53.9</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135830</v>
      </c>
      <c r="S34" s="217"/>
      <c r="T34" s="217"/>
      <c r="U34" s="217"/>
      <c r="V34" s="217"/>
      <c r="W34" s="217"/>
      <c r="X34" s="217"/>
      <c r="Y34" s="279"/>
      <c r="Z34" s="282">
        <v>0.8</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405</v>
      </c>
      <c r="CE34" s="1"/>
      <c r="CF34" s="1"/>
      <c r="CG34" s="1"/>
      <c r="CH34" s="1"/>
      <c r="CI34" s="1"/>
      <c r="CJ34" s="1"/>
      <c r="CK34" s="1"/>
      <c r="CL34" s="1"/>
      <c r="CM34" s="1"/>
      <c r="CN34" s="1"/>
      <c r="CO34" s="1"/>
      <c r="CP34" s="1"/>
      <c r="CQ34" s="269"/>
      <c r="CR34" s="274">
        <v>2218888</v>
      </c>
      <c r="CS34" s="217"/>
      <c r="CT34" s="217"/>
      <c r="CU34" s="217"/>
      <c r="CV34" s="217"/>
      <c r="CW34" s="217"/>
      <c r="CX34" s="217"/>
      <c r="CY34" s="279"/>
      <c r="CZ34" s="283">
        <v>13.3</v>
      </c>
      <c r="DA34" s="335"/>
      <c r="DB34" s="335"/>
      <c r="DC34" s="338"/>
      <c r="DD34" s="288">
        <v>1526820</v>
      </c>
      <c r="DE34" s="217"/>
      <c r="DF34" s="217"/>
      <c r="DG34" s="217"/>
      <c r="DH34" s="217"/>
      <c r="DI34" s="217"/>
      <c r="DJ34" s="217"/>
      <c r="DK34" s="279"/>
      <c r="DL34" s="288">
        <v>1357360</v>
      </c>
      <c r="DM34" s="217"/>
      <c r="DN34" s="217"/>
      <c r="DO34" s="217"/>
      <c r="DP34" s="217"/>
      <c r="DQ34" s="217"/>
      <c r="DR34" s="217"/>
      <c r="DS34" s="217"/>
      <c r="DT34" s="217"/>
      <c r="DU34" s="217"/>
      <c r="DV34" s="279"/>
      <c r="DW34" s="283">
        <v>15.2</v>
      </c>
      <c r="DX34" s="335"/>
      <c r="DY34" s="335"/>
      <c r="DZ34" s="335"/>
      <c r="EA34" s="335"/>
      <c r="EB34" s="335"/>
      <c r="EC34" s="360"/>
    </row>
    <row r="35" spans="2:133" ht="11.25" customHeight="1">
      <c r="B35" s="261" t="s">
        <v>407</v>
      </c>
      <c r="C35" s="1"/>
      <c r="D35" s="1"/>
      <c r="E35" s="1"/>
      <c r="F35" s="1"/>
      <c r="G35" s="1"/>
      <c r="H35" s="1"/>
      <c r="I35" s="1"/>
      <c r="J35" s="1"/>
      <c r="K35" s="1"/>
      <c r="L35" s="1"/>
      <c r="M35" s="1"/>
      <c r="N35" s="1"/>
      <c r="O35" s="1"/>
      <c r="P35" s="1"/>
      <c r="Q35" s="269"/>
      <c r="R35" s="274">
        <v>214366</v>
      </c>
      <c r="S35" s="217"/>
      <c r="T35" s="217"/>
      <c r="U35" s="217"/>
      <c r="V35" s="217"/>
      <c r="W35" s="217"/>
      <c r="X35" s="217"/>
      <c r="Y35" s="279"/>
      <c r="Z35" s="282">
        <v>1.3</v>
      </c>
      <c r="AA35" s="282"/>
      <c r="AB35" s="282"/>
      <c r="AC35" s="282"/>
      <c r="AD35" s="287" t="s">
        <v>204</v>
      </c>
      <c r="AE35" s="287"/>
      <c r="AF35" s="287"/>
      <c r="AG35" s="287"/>
      <c r="AH35" s="287"/>
      <c r="AI35" s="287"/>
      <c r="AJ35" s="287"/>
      <c r="AK35" s="287"/>
      <c r="AL35" s="283" t="s">
        <v>204</v>
      </c>
      <c r="AM35" s="238"/>
      <c r="AN35" s="238"/>
      <c r="AO35" s="296"/>
      <c r="AP35" s="95"/>
      <c r="AQ35" s="182" t="s">
        <v>408</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410</v>
      </c>
      <c r="CE35" s="1"/>
      <c r="CF35" s="1"/>
      <c r="CG35" s="1"/>
      <c r="CH35" s="1"/>
      <c r="CI35" s="1"/>
      <c r="CJ35" s="1"/>
      <c r="CK35" s="1"/>
      <c r="CL35" s="1"/>
      <c r="CM35" s="1"/>
      <c r="CN35" s="1"/>
      <c r="CO35" s="1"/>
      <c r="CP35" s="1"/>
      <c r="CQ35" s="269"/>
      <c r="CR35" s="274">
        <v>367972</v>
      </c>
      <c r="CS35" s="313"/>
      <c r="CT35" s="313"/>
      <c r="CU35" s="313"/>
      <c r="CV35" s="313"/>
      <c r="CW35" s="313"/>
      <c r="CX35" s="313"/>
      <c r="CY35" s="332"/>
      <c r="CZ35" s="283">
        <v>2.2000000000000002</v>
      </c>
      <c r="DA35" s="335"/>
      <c r="DB35" s="335"/>
      <c r="DC35" s="338"/>
      <c r="DD35" s="288">
        <v>338774</v>
      </c>
      <c r="DE35" s="313"/>
      <c r="DF35" s="313"/>
      <c r="DG35" s="313"/>
      <c r="DH35" s="313"/>
      <c r="DI35" s="313"/>
      <c r="DJ35" s="313"/>
      <c r="DK35" s="332"/>
      <c r="DL35" s="288">
        <v>326753</v>
      </c>
      <c r="DM35" s="313"/>
      <c r="DN35" s="313"/>
      <c r="DO35" s="313"/>
      <c r="DP35" s="313"/>
      <c r="DQ35" s="313"/>
      <c r="DR35" s="313"/>
      <c r="DS35" s="313"/>
      <c r="DT35" s="313"/>
      <c r="DU35" s="313"/>
      <c r="DV35" s="332"/>
      <c r="DW35" s="283">
        <v>3.7</v>
      </c>
      <c r="DX35" s="335"/>
      <c r="DY35" s="335"/>
      <c r="DZ35" s="335"/>
      <c r="EA35" s="335"/>
      <c r="EB35" s="335"/>
      <c r="EC35" s="360"/>
    </row>
    <row r="36" spans="2:133" ht="11.25" customHeight="1">
      <c r="B36" s="261" t="s">
        <v>297</v>
      </c>
      <c r="C36" s="1"/>
      <c r="D36" s="1"/>
      <c r="E36" s="1"/>
      <c r="F36" s="1"/>
      <c r="G36" s="1"/>
      <c r="H36" s="1"/>
      <c r="I36" s="1"/>
      <c r="J36" s="1"/>
      <c r="K36" s="1"/>
      <c r="L36" s="1"/>
      <c r="M36" s="1"/>
      <c r="N36" s="1"/>
      <c r="O36" s="1"/>
      <c r="P36" s="1"/>
      <c r="Q36" s="269"/>
      <c r="R36" s="274">
        <v>280715</v>
      </c>
      <c r="S36" s="217"/>
      <c r="T36" s="217"/>
      <c r="U36" s="217"/>
      <c r="V36" s="217"/>
      <c r="W36" s="217"/>
      <c r="X36" s="217"/>
      <c r="Y36" s="279"/>
      <c r="Z36" s="282">
        <v>1.7</v>
      </c>
      <c r="AA36" s="282"/>
      <c r="AB36" s="282"/>
      <c r="AC36" s="282"/>
      <c r="AD36" s="287" t="s">
        <v>204</v>
      </c>
      <c r="AE36" s="287"/>
      <c r="AF36" s="287"/>
      <c r="AG36" s="287"/>
      <c r="AH36" s="287"/>
      <c r="AI36" s="287"/>
      <c r="AJ36" s="287"/>
      <c r="AK36" s="287"/>
      <c r="AL36" s="283" t="s">
        <v>204</v>
      </c>
      <c r="AM36" s="238"/>
      <c r="AN36" s="238"/>
      <c r="AO36" s="296"/>
      <c r="AP36" s="95"/>
      <c r="AQ36" s="301" t="s">
        <v>393</v>
      </c>
      <c r="AR36" s="304"/>
      <c r="AS36" s="304"/>
      <c r="AT36" s="304"/>
      <c r="AU36" s="304"/>
      <c r="AV36" s="304"/>
      <c r="AW36" s="304"/>
      <c r="AX36" s="304"/>
      <c r="AY36" s="309"/>
      <c r="AZ36" s="273">
        <v>2389902</v>
      </c>
      <c r="BA36" s="276"/>
      <c r="BB36" s="276"/>
      <c r="BC36" s="276"/>
      <c r="BD36" s="276"/>
      <c r="BE36" s="276"/>
      <c r="BF36" s="315"/>
      <c r="BG36" s="260" t="s">
        <v>412</v>
      </c>
      <c r="BH36" s="265"/>
      <c r="BI36" s="265"/>
      <c r="BJ36" s="265"/>
      <c r="BK36" s="265"/>
      <c r="BL36" s="265"/>
      <c r="BM36" s="265"/>
      <c r="BN36" s="265"/>
      <c r="BO36" s="265"/>
      <c r="BP36" s="265"/>
      <c r="BQ36" s="265"/>
      <c r="BR36" s="265"/>
      <c r="BS36" s="265"/>
      <c r="BT36" s="265"/>
      <c r="BU36" s="268"/>
      <c r="BV36" s="273">
        <v>36975</v>
      </c>
      <c r="BW36" s="276"/>
      <c r="BX36" s="276"/>
      <c r="BY36" s="276"/>
      <c r="BZ36" s="276"/>
      <c r="CA36" s="276"/>
      <c r="CB36" s="315"/>
      <c r="CD36" s="261" t="s">
        <v>29</v>
      </c>
      <c r="CE36" s="1"/>
      <c r="CF36" s="1"/>
      <c r="CG36" s="1"/>
      <c r="CH36" s="1"/>
      <c r="CI36" s="1"/>
      <c r="CJ36" s="1"/>
      <c r="CK36" s="1"/>
      <c r="CL36" s="1"/>
      <c r="CM36" s="1"/>
      <c r="CN36" s="1"/>
      <c r="CO36" s="1"/>
      <c r="CP36" s="1"/>
      <c r="CQ36" s="269"/>
      <c r="CR36" s="274">
        <v>3348747</v>
      </c>
      <c r="CS36" s="217"/>
      <c r="CT36" s="217"/>
      <c r="CU36" s="217"/>
      <c r="CV36" s="217"/>
      <c r="CW36" s="217"/>
      <c r="CX36" s="217"/>
      <c r="CY36" s="279"/>
      <c r="CZ36" s="283">
        <v>20</v>
      </c>
      <c r="DA36" s="335"/>
      <c r="DB36" s="335"/>
      <c r="DC36" s="338"/>
      <c r="DD36" s="288">
        <v>2713918</v>
      </c>
      <c r="DE36" s="217"/>
      <c r="DF36" s="217"/>
      <c r="DG36" s="217"/>
      <c r="DH36" s="217"/>
      <c r="DI36" s="217"/>
      <c r="DJ36" s="217"/>
      <c r="DK36" s="279"/>
      <c r="DL36" s="288">
        <v>2216766</v>
      </c>
      <c r="DM36" s="217"/>
      <c r="DN36" s="217"/>
      <c r="DO36" s="217"/>
      <c r="DP36" s="217"/>
      <c r="DQ36" s="217"/>
      <c r="DR36" s="217"/>
      <c r="DS36" s="217"/>
      <c r="DT36" s="217"/>
      <c r="DU36" s="217"/>
      <c r="DV36" s="279"/>
      <c r="DW36" s="283">
        <v>24.8</v>
      </c>
      <c r="DX36" s="335"/>
      <c r="DY36" s="335"/>
      <c r="DZ36" s="335"/>
      <c r="EA36" s="335"/>
      <c r="EB36" s="335"/>
      <c r="EC36" s="360"/>
    </row>
    <row r="37" spans="2:133" ht="11.25" customHeight="1">
      <c r="B37" s="261" t="s">
        <v>403</v>
      </c>
      <c r="C37" s="1"/>
      <c r="D37" s="1"/>
      <c r="E37" s="1"/>
      <c r="F37" s="1"/>
      <c r="G37" s="1"/>
      <c r="H37" s="1"/>
      <c r="I37" s="1"/>
      <c r="J37" s="1"/>
      <c r="K37" s="1"/>
      <c r="L37" s="1"/>
      <c r="M37" s="1"/>
      <c r="N37" s="1"/>
      <c r="O37" s="1"/>
      <c r="P37" s="1"/>
      <c r="Q37" s="269"/>
      <c r="R37" s="274">
        <v>264265</v>
      </c>
      <c r="S37" s="217"/>
      <c r="T37" s="217"/>
      <c r="U37" s="217"/>
      <c r="V37" s="217"/>
      <c r="W37" s="217"/>
      <c r="X37" s="217"/>
      <c r="Y37" s="279"/>
      <c r="Z37" s="282">
        <v>1.6</v>
      </c>
      <c r="AA37" s="282"/>
      <c r="AB37" s="282"/>
      <c r="AC37" s="282"/>
      <c r="AD37" s="287">
        <v>1363</v>
      </c>
      <c r="AE37" s="287"/>
      <c r="AF37" s="287"/>
      <c r="AG37" s="287"/>
      <c r="AH37" s="287"/>
      <c r="AI37" s="287"/>
      <c r="AJ37" s="287"/>
      <c r="AK37" s="287"/>
      <c r="AL37" s="283">
        <v>0</v>
      </c>
      <c r="AM37" s="238"/>
      <c r="AN37" s="238"/>
      <c r="AO37" s="296"/>
      <c r="AQ37" s="302" t="s">
        <v>415</v>
      </c>
      <c r="AR37" s="111"/>
      <c r="AS37" s="111"/>
      <c r="AT37" s="111"/>
      <c r="AU37" s="111"/>
      <c r="AV37" s="111"/>
      <c r="AW37" s="111"/>
      <c r="AX37" s="111"/>
      <c r="AY37" s="310"/>
      <c r="AZ37" s="274">
        <v>1234845</v>
      </c>
      <c r="BA37" s="217"/>
      <c r="BB37" s="217"/>
      <c r="BC37" s="217"/>
      <c r="BD37" s="313"/>
      <c r="BE37" s="313"/>
      <c r="BF37" s="316"/>
      <c r="BG37" s="261" t="s">
        <v>418</v>
      </c>
      <c r="BH37" s="1"/>
      <c r="BI37" s="1"/>
      <c r="BJ37" s="1"/>
      <c r="BK37" s="1"/>
      <c r="BL37" s="1"/>
      <c r="BM37" s="1"/>
      <c r="BN37" s="1"/>
      <c r="BO37" s="1"/>
      <c r="BP37" s="1"/>
      <c r="BQ37" s="1"/>
      <c r="BR37" s="1"/>
      <c r="BS37" s="1"/>
      <c r="BT37" s="1"/>
      <c r="BU37" s="269"/>
      <c r="BV37" s="274">
        <v>34251</v>
      </c>
      <c r="BW37" s="217"/>
      <c r="BX37" s="217"/>
      <c r="BY37" s="217"/>
      <c r="BZ37" s="217"/>
      <c r="CA37" s="217"/>
      <c r="CB37" s="326"/>
      <c r="CD37" s="261" t="s">
        <v>163</v>
      </c>
      <c r="CE37" s="1"/>
      <c r="CF37" s="1"/>
      <c r="CG37" s="1"/>
      <c r="CH37" s="1"/>
      <c r="CI37" s="1"/>
      <c r="CJ37" s="1"/>
      <c r="CK37" s="1"/>
      <c r="CL37" s="1"/>
      <c r="CM37" s="1"/>
      <c r="CN37" s="1"/>
      <c r="CO37" s="1"/>
      <c r="CP37" s="1"/>
      <c r="CQ37" s="269"/>
      <c r="CR37" s="274">
        <v>954540</v>
      </c>
      <c r="CS37" s="313"/>
      <c r="CT37" s="313"/>
      <c r="CU37" s="313"/>
      <c r="CV37" s="313"/>
      <c r="CW37" s="313"/>
      <c r="CX37" s="313"/>
      <c r="CY37" s="332"/>
      <c r="CZ37" s="283">
        <v>5.7</v>
      </c>
      <c r="DA37" s="335"/>
      <c r="DB37" s="335"/>
      <c r="DC37" s="338"/>
      <c r="DD37" s="288">
        <v>954359</v>
      </c>
      <c r="DE37" s="313"/>
      <c r="DF37" s="313"/>
      <c r="DG37" s="313"/>
      <c r="DH37" s="313"/>
      <c r="DI37" s="313"/>
      <c r="DJ37" s="313"/>
      <c r="DK37" s="332"/>
      <c r="DL37" s="288">
        <v>946535</v>
      </c>
      <c r="DM37" s="313"/>
      <c r="DN37" s="313"/>
      <c r="DO37" s="313"/>
      <c r="DP37" s="313"/>
      <c r="DQ37" s="313"/>
      <c r="DR37" s="313"/>
      <c r="DS37" s="313"/>
      <c r="DT37" s="313"/>
      <c r="DU37" s="313"/>
      <c r="DV37" s="332"/>
      <c r="DW37" s="283">
        <v>10.6</v>
      </c>
      <c r="DX37" s="335"/>
      <c r="DY37" s="335"/>
      <c r="DZ37" s="335"/>
      <c r="EA37" s="335"/>
      <c r="EB37" s="335"/>
      <c r="EC37" s="360"/>
    </row>
    <row r="38" spans="2:133" ht="11.25" customHeight="1">
      <c r="B38" s="261" t="s">
        <v>421</v>
      </c>
      <c r="C38" s="1"/>
      <c r="D38" s="1"/>
      <c r="E38" s="1"/>
      <c r="F38" s="1"/>
      <c r="G38" s="1"/>
      <c r="H38" s="1"/>
      <c r="I38" s="1"/>
      <c r="J38" s="1"/>
      <c r="K38" s="1"/>
      <c r="L38" s="1"/>
      <c r="M38" s="1"/>
      <c r="N38" s="1"/>
      <c r="O38" s="1"/>
      <c r="P38" s="1"/>
      <c r="Q38" s="269"/>
      <c r="R38" s="274">
        <v>1392811</v>
      </c>
      <c r="S38" s="217"/>
      <c r="T38" s="217"/>
      <c r="U38" s="217"/>
      <c r="V38" s="217"/>
      <c r="W38" s="217"/>
      <c r="X38" s="217"/>
      <c r="Y38" s="279"/>
      <c r="Z38" s="282">
        <v>8.1999999999999993</v>
      </c>
      <c r="AA38" s="282"/>
      <c r="AB38" s="282"/>
      <c r="AC38" s="282"/>
      <c r="AD38" s="287" t="s">
        <v>204</v>
      </c>
      <c r="AE38" s="287"/>
      <c r="AF38" s="287"/>
      <c r="AG38" s="287"/>
      <c r="AH38" s="287"/>
      <c r="AI38" s="287"/>
      <c r="AJ38" s="287"/>
      <c r="AK38" s="287"/>
      <c r="AL38" s="283" t="s">
        <v>204</v>
      </c>
      <c r="AM38" s="238"/>
      <c r="AN38" s="238"/>
      <c r="AO38" s="296"/>
      <c r="AQ38" s="302" t="s">
        <v>422</v>
      </c>
      <c r="AR38" s="111"/>
      <c r="AS38" s="111"/>
      <c r="AT38" s="111"/>
      <c r="AU38" s="111"/>
      <c r="AV38" s="111"/>
      <c r="AW38" s="111"/>
      <c r="AX38" s="111"/>
      <c r="AY38" s="310"/>
      <c r="AZ38" s="274">
        <v>347101</v>
      </c>
      <c r="BA38" s="217"/>
      <c r="BB38" s="217"/>
      <c r="BC38" s="217"/>
      <c r="BD38" s="313"/>
      <c r="BE38" s="313"/>
      <c r="BF38" s="316"/>
      <c r="BG38" s="261" t="s">
        <v>423</v>
      </c>
      <c r="BH38" s="1"/>
      <c r="BI38" s="1"/>
      <c r="BJ38" s="1"/>
      <c r="BK38" s="1"/>
      <c r="BL38" s="1"/>
      <c r="BM38" s="1"/>
      <c r="BN38" s="1"/>
      <c r="BO38" s="1"/>
      <c r="BP38" s="1"/>
      <c r="BQ38" s="1"/>
      <c r="BR38" s="1"/>
      <c r="BS38" s="1"/>
      <c r="BT38" s="1"/>
      <c r="BU38" s="269"/>
      <c r="BV38" s="274">
        <v>3040</v>
      </c>
      <c r="BW38" s="217"/>
      <c r="BX38" s="217"/>
      <c r="BY38" s="217"/>
      <c r="BZ38" s="217"/>
      <c r="CA38" s="217"/>
      <c r="CB38" s="326"/>
      <c r="CD38" s="261" t="s">
        <v>424</v>
      </c>
      <c r="CE38" s="1"/>
      <c r="CF38" s="1"/>
      <c r="CG38" s="1"/>
      <c r="CH38" s="1"/>
      <c r="CI38" s="1"/>
      <c r="CJ38" s="1"/>
      <c r="CK38" s="1"/>
      <c r="CL38" s="1"/>
      <c r="CM38" s="1"/>
      <c r="CN38" s="1"/>
      <c r="CO38" s="1"/>
      <c r="CP38" s="1"/>
      <c r="CQ38" s="269"/>
      <c r="CR38" s="274">
        <v>1155057</v>
      </c>
      <c r="CS38" s="217"/>
      <c r="CT38" s="217"/>
      <c r="CU38" s="217"/>
      <c r="CV38" s="217"/>
      <c r="CW38" s="217"/>
      <c r="CX38" s="217"/>
      <c r="CY38" s="279"/>
      <c r="CZ38" s="283">
        <v>6.9</v>
      </c>
      <c r="DA38" s="335"/>
      <c r="DB38" s="335"/>
      <c r="DC38" s="338"/>
      <c r="DD38" s="288">
        <v>975765</v>
      </c>
      <c r="DE38" s="217"/>
      <c r="DF38" s="217"/>
      <c r="DG38" s="217"/>
      <c r="DH38" s="217"/>
      <c r="DI38" s="217"/>
      <c r="DJ38" s="217"/>
      <c r="DK38" s="279"/>
      <c r="DL38" s="288">
        <v>921353</v>
      </c>
      <c r="DM38" s="217"/>
      <c r="DN38" s="217"/>
      <c r="DO38" s="217"/>
      <c r="DP38" s="217"/>
      <c r="DQ38" s="217"/>
      <c r="DR38" s="217"/>
      <c r="DS38" s="217"/>
      <c r="DT38" s="217"/>
      <c r="DU38" s="217"/>
      <c r="DV38" s="279"/>
      <c r="DW38" s="283">
        <v>10.3</v>
      </c>
      <c r="DX38" s="335"/>
      <c r="DY38" s="335"/>
      <c r="DZ38" s="335"/>
      <c r="EA38" s="335"/>
      <c r="EB38" s="335"/>
      <c r="EC38" s="360"/>
    </row>
    <row r="39" spans="2:133" ht="11.25" customHeight="1">
      <c r="B39" s="261" t="s">
        <v>425</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427</v>
      </c>
      <c r="AR39" s="111"/>
      <c r="AS39" s="111"/>
      <c r="AT39" s="111"/>
      <c r="AU39" s="111"/>
      <c r="AV39" s="111"/>
      <c r="AW39" s="111"/>
      <c r="AX39" s="111"/>
      <c r="AY39" s="310"/>
      <c r="AZ39" s="274">
        <v>78547</v>
      </c>
      <c r="BA39" s="217"/>
      <c r="BB39" s="217"/>
      <c r="BC39" s="217"/>
      <c r="BD39" s="313"/>
      <c r="BE39" s="313"/>
      <c r="BF39" s="316"/>
      <c r="BG39" s="261" t="s">
        <v>343</v>
      </c>
      <c r="BH39" s="1"/>
      <c r="BI39" s="1"/>
      <c r="BJ39" s="1"/>
      <c r="BK39" s="1"/>
      <c r="BL39" s="1"/>
      <c r="BM39" s="1"/>
      <c r="BN39" s="1"/>
      <c r="BO39" s="1"/>
      <c r="BP39" s="1"/>
      <c r="BQ39" s="1"/>
      <c r="BR39" s="1"/>
      <c r="BS39" s="1"/>
      <c r="BT39" s="1"/>
      <c r="BU39" s="269"/>
      <c r="BV39" s="274">
        <v>5017</v>
      </c>
      <c r="BW39" s="217"/>
      <c r="BX39" s="217"/>
      <c r="BY39" s="217"/>
      <c r="BZ39" s="217"/>
      <c r="CA39" s="217"/>
      <c r="CB39" s="326"/>
      <c r="CD39" s="261" t="s">
        <v>428</v>
      </c>
      <c r="CE39" s="1"/>
      <c r="CF39" s="1"/>
      <c r="CG39" s="1"/>
      <c r="CH39" s="1"/>
      <c r="CI39" s="1"/>
      <c r="CJ39" s="1"/>
      <c r="CK39" s="1"/>
      <c r="CL39" s="1"/>
      <c r="CM39" s="1"/>
      <c r="CN39" s="1"/>
      <c r="CO39" s="1"/>
      <c r="CP39" s="1"/>
      <c r="CQ39" s="269"/>
      <c r="CR39" s="274">
        <v>228333</v>
      </c>
      <c r="CS39" s="313"/>
      <c r="CT39" s="313"/>
      <c r="CU39" s="313"/>
      <c r="CV39" s="313"/>
      <c r="CW39" s="313"/>
      <c r="CX39" s="313"/>
      <c r="CY39" s="332"/>
      <c r="CZ39" s="283">
        <v>1.4</v>
      </c>
      <c r="DA39" s="335"/>
      <c r="DB39" s="335"/>
      <c r="DC39" s="338"/>
      <c r="DD39" s="288">
        <v>16146</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432</v>
      </c>
      <c r="C40" s="1"/>
      <c r="D40" s="1"/>
      <c r="E40" s="1"/>
      <c r="F40" s="1"/>
      <c r="G40" s="1"/>
      <c r="H40" s="1"/>
      <c r="I40" s="1"/>
      <c r="J40" s="1"/>
      <c r="K40" s="1"/>
      <c r="L40" s="1"/>
      <c r="M40" s="1"/>
      <c r="N40" s="1"/>
      <c r="O40" s="1"/>
      <c r="P40" s="1"/>
      <c r="Q40" s="269"/>
      <c r="R40" s="274">
        <v>113011</v>
      </c>
      <c r="S40" s="217"/>
      <c r="T40" s="217"/>
      <c r="U40" s="217"/>
      <c r="V40" s="217"/>
      <c r="W40" s="217"/>
      <c r="X40" s="217"/>
      <c r="Y40" s="279"/>
      <c r="Z40" s="282">
        <v>0.7</v>
      </c>
      <c r="AA40" s="282"/>
      <c r="AB40" s="282"/>
      <c r="AC40" s="282"/>
      <c r="AD40" s="287" t="s">
        <v>204</v>
      </c>
      <c r="AE40" s="287"/>
      <c r="AF40" s="287"/>
      <c r="AG40" s="287"/>
      <c r="AH40" s="287"/>
      <c r="AI40" s="287"/>
      <c r="AJ40" s="287"/>
      <c r="AK40" s="287"/>
      <c r="AL40" s="283" t="s">
        <v>204</v>
      </c>
      <c r="AM40" s="238"/>
      <c r="AN40" s="238"/>
      <c r="AO40" s="296"/>
      <c r="AQ40" s="302" t="s">
        <v>315</v>
      </c>
      <c r="AR40" s="111"/>
      <c r="AS40" s="111"/>
      <c r="AT40" s="111"/>
      <c r="AU40" s="111"/>
      <c r="AV40" s="111"/>
      <c r="AW40" s="111"/>
      <c r="AX40" s="111"/>
      <c r="AY40" s="310"/>
      <c r="AZ40" s="274" t="s">
        <v>204</v>
      </c>
      <c r="BA40" s="217"/>
      <c r="BB40" s="217"/>
      <c r="BC40" s="217"/>
      <c r="BD40" s="313"/>
      <c r="BE40" s="313"/>
      <c r="BF40" s="316"/>
      <c r="BG40" s="299" t="s">
        <v>434</v>
      </c>
      <c r="BH40" s="29"/>
      <c r="BI40" s="29"/>
      <c r="BJ40" s="29"/>
      <c r="BK40" s="29"/>
      <c r="BL40" s="29"/>
      <c r="BM40" s="1" t="s">
        <v>435</v>
      </c>
      <c r="BN40" s="1"/>
      <c r="BO40" s="1"/>
      <c r="BP40" s="1"/>
      <c r="BQ40" s="1"/>
      <c r="BR40" s="1"/>
      <c r="BS40" s="1"/>
      <c r="BT40" s="1"/>
      <c r="BU40" s="269"/>
      <c r="BV40" s="274">
        <v>136</v>
      </c>
      <c r="BW40" s="217"/>
      <c r="BX40" s="217"/>
      <c r="BY40" s="217"/>
      <c r="BZ40" s="217"/>
      <c r="CA40" s="217"/>
      <c r="CB40" s="326"/>
      <c r="CD40" s="261" t="s">
        <v>378</v>
      </c>
      <c r="CE40" s="1"/>
      <c r="CF40" s="1"/>
      <c r="CG40" s="1"/>
      <c r="CH40" s="1"/>
      <c r="CI40" s="1"/>
      <c r="CJ40" s="1"/>
      <c r="CK40" s="1"/>
      <c r="CL40" s="1"/>
      <c r="CM40" s="1"/>
      <c r="CN40" s="1"/>
      <c r="CO40" s="1"/>
      <c r="CP40" s="1"/>
      <c r="CQ40" s="269"/>
      <c r="CR40" s="274">
        <v>339217</v>
      </c>
      <c r="CS40" s="217"/>
      <c r="CT40" s="217"/>
      <c r="CU40" s="217"/>
      <c r="CV40" s="217"/>
      <c r="CW40" s="217"/>
      <c r="CX40" s="217"/>
      <c r="CY40" s="279"/>
      <c r="CZ40" s="283">
        <v>2</v>
      </c>
      <c r="DA40" s="335"/>
      <c r="DB40" s="335"/>
      <c r="DC40" s="338"/>
      <c r="DD40" s="288">
        <v>287603</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433</v>
      </c>
      <c r="C41" s="267"/>
      <c r="D41" s="267"/>
      <c r="E41" s="267"/>
      <c r="F41" s="267"/>
      <c r="G41" s="267"/>
      <c r="H41" s="267"/>
      <c r="I41" s="267"/>
      <c r="J41" s="267"/>
      <c r="K41" s="267"/>
      <c r="L41" s="267"/>
      <c r="M41" s="267"/>
      <c r="N41" s="267"/>
      <c r="O41" s="267"/>
      <c r="P41" s="267"/>
      <c r="Q41" s="271"/>
      <c r="R41" s="275">
        <v>17003178</v>
      </c>
      <c r="S41" s="277"/>
      <c r="T41" s="277"/>
      <c r="U41" s="277"/>
      <c r="V41" s="277"/>
      <c r="W41" s="277"/>
      <c r="X41" s="277"/>
      <c r="Y41" s="280"/>
      <c r="Z41" s="284">
        <v>100</v>
      </c>
      <c r="AA41" s="284"/>
      <c r="AB41" s="284"/>
      <c r="AC41" s="284"/>
      <c r="AD41" s="289">
        <v>8837791</v>
      </c>
      <c r="AE41" s="289"/>
      <c r="AF41" s="289"/>
      <c r="AG41" s="289"/>
      <c r="AH41" s="289"/>
      <c r="AI41" s="289"/>
      <c r="AJ41" s="289"/>
      <c r="AK41" s="289"/>
      <c r="AL41" s="292">
        <v>100</v>
      </c>
      <c r="AM41" s="294"/>
      <c r="AN41" s="294"/>
      <c r="AO41" s="297"/>
      <c r="AQ41" s="302" t="s">
        <v>436</v>
      </c>
      <c r="AR41" s="111"/>
      <c r="AS41" s="111"/>
      <c r="AT41" s="111"/>
      <c r="AU41" s="111"/>
      <c r="AV41" s="111"/>
      <c r="AW41" s="111"/>
      <c r="AX41" s="111"/>
      <c r="AY41" s="310"/>
      <c r="AZ41" s="274">
        <v>194584</v>
      </c>
      <c r="BA41" s="217"/>
      <c r="BB41" s="217"/>
      <c r="BC41" s="217"/>
      <c r="BD41" s="313"/>
      <c r="BE41" s="313"/>
      <c r="BF41" s="316"/>
      <c r="BG41" s="299"/>
      <c r="BH41" s="29"/>
      <c r="BI41" s="29"/>
      <c r="BJ41" s="29"/>
      <c r="BK41" s="29"/>
      <c r="BL41" s="29"/>
      <c r="BM41" s="1" t="s">
        <v>350</v>
      </c>
      <c r="BN41" s="1"/>
      <c r="BO41" s="1"/>
      <c r="BP41" s="1"/>
      <c r="BQ41" s="1"/>
      <c r="BR41" s="1"/>
      <c r="BS41" s="1"/>
      <c r="BT41" s="1"/>
      <c r="BU41" s="269"/>
      <c r="BV41" s="274" t="s">
        <v>204</v>
      </c>
      <c r="BW41" s="217"/>
      <c r="BX41" s="217"/>
      <c r="BY41" s="217"/>
      <c r="BZ41" s="217"/>
      <c r="CA41" s="217"/>
      <c r="CB41" s="326"/>
      <c r="CD41" s="261" t="s">
        <v>291</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437</v>
      </c>
      <c r="AR42" s="305"/>
      <c r="AS42" s="305"/>
      <c r="AT42" s="305"/>
      <c r="AU42" s="305"/>
      <c r="AV42" s="305"/>
      <c r="AW42" s="305"/>
      <c r="AX42" s="305"/>
      <c r="AY42" s="311"/>
      <c r="AZ42" s="275">
        <v>534825</v>
      </c>
      <c r="BA42" s="277"/>
      <c r="BB42" s="277"/>
      <c r="BC42" s="277"/>
      <c r="BD42" s="312"/>
      <c r="BE42" s="312"/>
      <c r="BF42" s="317"/>
      <c r="BG42" s="177"/>
      <c r="BH42" s="179"/>
      <c r="BI42" s="179"/>
      <c r="BJ42" s="179"/>
      <c r="BK42" s="179"/>
      <c r="BL42" s="179"/>
      <c r="BM42" s="267" t="s">
        <v>438</v>
      </c>
      <c r="BN42" s="267"/>
      <c r="BO42" s="267"/>
      <c r="BP42" s="267"/>
      <c r="BQ42" s="267"/>
      <c r="BR42" s="267"/>
      <c r="BS42" s="267"/>
      <c r="BT42" s="267"/>
      <c r="BU42" s="271"/>
      <c r="BV42" s="275">
        <v>286</v>
      </c>
      <c r="BW42" s="277"/>
      <c r="BX42" s="277"/>
      <c r="BY42" s="277"/>
      <c r="BZ42" s="277"/>
      <c r="CA42" s="277"/>
      <c r="CB42" s="327"/>
      <c r="CD42" s="261" t="s">
        <v>283</v>
      </c>
      <c r="CE42" s="1"/>
      <c r="CF42" s="1"/>
      <c r="CG42" s="1"/>
      <c r="CH42" s="1"/>
      <c r="CI42" s="1"/>
      <c r="CJ42" s="1"/>
      <c r="CK42" s="1"/>
      <c r="CL42" s="1"/>
      <c r="CM42" s="1"/>
      <c r="CN42" s="1"/>
      <c r="CO42" s="1"/>
      <c r="CP42" s="1"/>
      <c r="CQ42" s="269"/>
      <c r="CR42" s="274">
        <v>3802116</v>
      </c>
      <c r="CS42" s="313"/>
      <c r="CT42" s="313"/>
      <c r="CU42" s="313"/>
      <c r="CV42" s="313"/>
      <c r="CW42" s="313"/>
      <c r="CX42" s="313"/>
      <c r="CY42" s="332"/>
      <c r="CZ42" s="283">
        <v>22.7</v>
      </c>
      <c r="DA42" s="335"/>
      <c r="DB42" s="335"/>
      <c r="DC42" s="338"/>
      <c r="DD42" s="288">
        <v>644630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58</v>
      </c>
      <c r="CE43" s="1"/>
      <c r="CF43" s="1"/>
      <c r="CG43" s="1"/>
      <c r="CH43" s="1"/>
      <c r="CI43" s="1"/>
      <c r="CJ43" s="1"/>
      <c r="CK43" s="1"/>
      <c r="CL43" s="1"/>
      <c r="CM43" s="1"/>
      <c r="CN43" s="1"/>
      <c r="CO43" s="1"/>
      <c r="CP43" s="1"/>
      <c r="CQ43" s="269"/>
      <c r="CR43" s="274" t="s">
        <v>204</v>
      </c>
      <c r="CS43" s="313"/>
      <c r="CT43" s="313"/>
      <c r="CU43" s="313"/>
      <c r="CV43" s="313"/>
      <c r="CW43" s="313"/>
      <c r="CX43" s="313"/>
      <c r="CY43" s="332"/>
      <c r="CZ43" s="283" t="s">
        <v>204</v>
      </c>
      <c r="DA43" s="335"/>
      <c r="DB43" s="335"/>
      <c r="DC43" s="338"/>
      <c r="DD43" s="288" t="s">
        <v>204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440</v>
      </c>
      <c r="CG44" s="1"/>
      <c r="CH44" s="1"/>
      <c r="CI44" s="1"/>
      <c r="CJ44" s="1"/>
      <c r="CK44" s="1"/>
      <c r="CL44" s="1"/>
      <c r="CM44" s="1"/>
      <c r="CN44" s="1"/>
      <c r="CO44" s="1"/>
      <c r="CP44" s="1"/>
      <c r="CQ44" s="269"/>
      <c r="CR44" s="274">
        <v>3797276</v>
      </c>
      <c r="CS44" s="217"/>
      <c r="CT44" s="217"/>
      <c r="CU44" s="217"/>
      <c r="CV44" s="217"/>
      <c r="CW44" s="217"/>
      <c r="CX44" s="217"/>
      <c r="CY44" s="279"/>
      <c r="CZ44" s="283">
        <v>22.7</v>
      </c>
      <c r="DA44" s="238"/>
      <c r="DB44" s="238"/>
      <c r="DC44" s="285"/>
      <c r="DD44" s="288">
        <v>639790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441</v>
      </c>
      <c r="CG45" s="1"/>
      <c r="CH45" s="1"/>
      <c r="CI45" s="1"/>
      <c r="CJ45" s="1"/>
      <c r="CK45" s="1"/>
      <c r="CL45" s="1"/>
      <c r="CM45" s="1"/>
      <c r="CN45" s="1"/>
      <c r="CO45" s="1"/>
      <c r="CP45" s="1"/>
      <c r="CQ45" s="269"/>
      <c r="CR45" s="274">
        <v>2767766</v>
      </c>
      <c r="CS45" s="313"/>
      <c r="CT45" s="313"/>
      <c r="CU45" s="313"/>
      <c r="CV45" s="313"/>
      <c r="CW45" s="313"/>
      <c r="CX45" s="313"/>
      <c r="CY45" s="332"/>
      <c r="CZ45" s="283">
        <v>16.5</v>
      </c>
      <c r="DA45" s="335"/>
      <c r="DB45" s="335"/>
      <c r="DC45" s="338"/>
      <c r="DD45" s="288">
        <v>179154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442</v>
      </c>
      <c r="CG46" s="1"/>
      <c r="CH46" s="1"/>
      <c r="CI46" s="1"/>
      <c r="CJ46" s="1"/>
      <c r="CK46" s="1"/>
      <c r="CL46" s="1"/>
      <c r="CM46" s="1"/>
      <c r="CN46" s="1"/>
      <c r="CO46" s="1"/>
      <c r="CP46" s="1"/>
      <c r="CQ46" s="269"/>
      <c r="CR46" s="274">
        <v>986605</v>
      </c>
      <c r="CS46" s="217"/>
      <c r="CT46" s="217"/>
      <c r="CU46" s="217"/>
      <c r="CV46" s="217"/>
      <c r="CW46" s="217"/>
      <c r="CX46" s="217"/>
      <c r="CY46" s="279"/>
      <c r="CZ46" s="283">
        <v>5.9</v>
      </c>
      <c r="DA46" s="238"/>
      <c r="DB46" s="238"/>
      <c r="DC46" s="285"/>
      <c r="DD46" s="288">
        <v>460544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143</v>
      </c>
      <c r="CG47" s="1"/>
      <c r="CH47" s="1"/>
      <c r="CI47" s="1"/>
      <c r="CJ47" s="1"/>
      <c r="CK47" s="1"/>
      <c r="CL47" s="1"/>
      <c r="CM47" s="1"/>
      <c r="CN47" s="1"/>
      <c r="CO47" s="1"/>
      <c r="CP47" s="1"/>
      <c r="CQ47" s="269"/>
      <c r="CR47" s="274">
        <v>4840</v>
      </c>
      <c r="CS47" s="313"/>
      <c r="CT47" s="313"/>
      <c r="CU47" s="313"/>
      <c r="CV47" s="313"/>
      <c r="CW47" s="313"/>
      <c r="CX47" s="313"/>
      <c r="CY47" s="332"/>
      <c r="CZ47" s="283">
        <v>0</v>
      </c>
      <c r="DA47" s="335"/>
      <c r="DB47" s="335"/>
      <c r="DC47" s="338"/>
      <c r="DD47" s="288">
        <v>4840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444</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16745332</v>
      </c>
      <c r="CS49" s="312"/>
      <c r="CT49" s="312"/>
      <c r="CU49" s="312"/>
      <c r="CV49" s="312"/>
      <c r="CW49" s="312"/>
      <c r="CX49" s="312"/>
      <c r="CY49" s="333"/>
      <c r="CZ49" s="292">
        <v>100</v>
      </c>
      <c r="DA49" s="336"/>
      <c r="DB49" s="336"/>
      <c r="DC49" s="339"/>
      <c r="DD49" s="342">
        <v>10245962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03skglJ0J9FhttIqJmbEv0CPphWB03zxhhDAmLq2Lwve0Sayu4BJJn/ebfCd2YhPFhIT+MZXdAo/ZUvCBk2zGg==" saltValue="l4nREqR20jCy5jTuCUXm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130</v>
      </c>
      <c r="DK2" s="707"/>
      <c r="DL2" s="707"/>
      <c r="DM2" s="707"/>
      <c r="DN2" s="707"/>
      <c r="DO2" s="710"/>
      <c r="DP2" s="368"/>
      <c r="DQ2" s="706" t="s">
        <v>309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447</v>
      </c>
      <c r="B5" s="397"/>
      <c r="C5" s="397"/>
      <c r="D5" s="397"/>
      <c r="E5" s="397"/>
      <c r="F5" s="397"/>
      <c r="G5" s="397"/>
      <c r="H5" s="397"/>
      <c r="I5" s="397"/>
      <c r="J5" s="397"/>
      <c r="K5" s="397"/>
      <c r="L5" s="397"/>
      <c r="M5" s="397"/>
      <c r="N5" s="397"/>
      <c r="O5" s="397"/>
      <c r="P5" s="429"/>
      <c r="Q5" s="435" t="s">
        <v>184</v>
      </c>
      <c r="R5" s="447"/>
      <c r="S5" s="447"/>
      <c r="T5" s="447"/>
      <c r="U5" s="458"/>
      <c r="V5" s="435" t="s">
        <v>448</v>
      </c>
      <c r="W5" s="447"/>
      <c r="X5" s="447"/>
      <c r="Y5" s="447"/>
      <c r="Z5" s="458"/>
      <c r="AA5" s="435" t="s">
        <v>449</v>
      </c>
      <c r="AB5" s="447"/>
      <c r="AC5" s="447"/>
      <c r="AD5" s="447"/>
      <c r="AE5" s="447"/>
      <c r="AF5" s="504" t="s">
        <v>181</v>
      </c>
      <c r="AG5" s="447"/>
      <c r="AH5" s="447"/>
      <c r="AI5" s="447"/>
      <c r="AJ5" s="522"/>
      <c r="AK5" s="447" t="s">
        <v>234</v>
      </c>
      <c r="AL5" s="447"/>
      <c r="AM5" s="447"/>
      <c r="AN5" s="447"/>
      <c r="AO5" s="458"/>
      <c r="AP5" s="435" t="s">
        <v>450</v>
      </c>
      <c r="AQ5" s="447"/>
      <c r="AR5" s="447"/>
      <c r="AS5" s="447"/>
      <c r="AT5" s="458"/>
      <c r="AU5" s="435" t="s">
        <v>452</v>
      </c>
      <c r="AV5" s="447"/>
      <c r="AW5" s="447"/>
      <c r="AX5" s="447"/>
      <c r="AY5" s="522"/>
      <c r="AZ5" s="378"/>
      <c r="BA5" s="378"/>
      <c r="BB5" s="378"/>
      <c r="BC5" s="378"/>
      <c r="BD5" s="378"/>
      <c r="BE5" s="576"/>
      <c r="BF5" s="576"/>
      <c r="BG5" s="576"/>
      <c r="BH5" s="576"/>
      <c r="BI5" s="576"/>
      <c r="BJ5" s="576"/>
      <c r="BK5" s="576"/>
      <c r="BL5" s="576"/>
      <c r="BM5" s="576"/>
      <c r="BN5" s="576"/>
      <c r="BO5" s="576"/>
      <c r="BP5" s="576"/>
      <c r="BQ5" s="370" t="s">
        <v>453</v>
      </c>
      <c r="BR5" s="397"/>
      <c r="BS5" s="397"/>
      <c r="BT5" s="397"/>
      <c r="BU5" s="397"/>
      <c r="BV5" s="397"/>
      <c r="BW5" s="397"/>
      <c r="BX5" s="397"/>
      <c r="BY5" s="397"/>
      <c r="BZ5" s="397"/>
      <c r="CA5" s="397"/>
      <c r="CB5" s="397"/>
      <c r="CC5" s="397"/>
      <c r="CD5" s="397"/>
      <c r="CE5" s="397"/>
      <c r="CF5" s="397"/>
      <c r="CG5" s="429"/>
      <c r="CH5" s="435" t="s">
        <v>375</v>
      </c>
      <c r="CI5" s="447"/>
      <c r="CJ5" s="447"/>
      <c r="CK5" s="447"/>
      <c r="CL5" s="458"/>
      <c r="CM5" s="435" t="s">
        <v>329</v>
      </c>
      <c r="CN5" s="447"/>
      <c r="CO5" s="447"/>
      <c r="CP5" s="447"/>
      <c r="CQ5" s="458"/>
      <c r="CR5" s="435" t="s">
        <v>251</v>
      </c>
      <c r="CS5" s="447"/>
      <c r="CT5" s="447"/>
      <c r="CU5" s="447"/>
      <c r="CV5" s="458"/>
      <c r="CW5" s="435" t="s">
        <v>52</v>
      </c>
      <c r="CX5" s="447"/>
      <c r="CY5" s="447"/>
      <c r="CZ5" s="447"/>
      <c r="DA5" s="458"/>
      <c r="DB5" s="435" t="s">
        <v>413</v>
      </c>
      <c r="DC5" s="447"/>
      <c r="DD5" s="447"/>
      <c r="DE5" s="447"/>
      <c r="DF5" s="458"/>
      <c r="DG5" s="700" t="s">
        <v>248</v>
      </c>
      <c r="DH5" s="703"/>
      <c r="DI5" s="703"/>
      <c r="DJ5" s="703"/>
      <c r="DK5" s="708"/>
      <c r="DL5" s="700" t="s">
        <v>454</v>
      </c>
      <c r="DM5" s="703"/>
      <c r="DN5" s="703"/>
      <c r="DO5" s="703"/>
      <c r="DP5" s="708"/>
      <c r="DQ5" s="435" t="s">
        <v>455</v>
      </c>
      <c r="DR5" s="447"/>
      <c r="DS5" s="447"/>
      <c r="DT5" s="447"/>
      <c r="DU5" s="458"/>
      <c r="DV5" s="435" t="s">
        <v>452</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457</v>
      </c>
      <c r="C7" s="419"/>
      <c r="D7" s="419"/>
      <c r="E7" s="419"/>
      <c r="F7" s="419"/>
      <c r="G7" s="419"/>
      <c r="H7" s="419"/>
      <c r="I7" s="419"/>
      <c r="J7" s="419"/>
      <c r="K7" s="419"/>
      <c r="L7" s="419"/>
      <c r="M7" s="419"/>
      <c r="N7" s="419"/>
      <c r="O7" s="419"/>
      <c r="P7" s="431"/>
      <c r="Q7" s="437">
        <v>16960</v>
      </c>
      <c r="R7" s="449"/>
      <c r="S7" s="449"/>
      <c r="T7" s="449"/>
      <c r="U7" s="449"/>
      <c r="V7" s="449">
        <v>16702</v>
      </c>
      <c r="W7" s="449"/>
      <c r="X7" s="449"/>
      <c r="Y7" s="449"/>
      <c r="Z7" s="449"/>
      <c r="AA7" s="449">
        <v>258</v>
      </c>
      <c r="AB7" s="449"/>
      <c r="AC7" s="449"/>
      <c r="AD7" s="449"/>
      <c r="AE7" s="492"/>
      <c r="AF7" s="506">
        <v>164</v>
      </c>
      <c r="AG7" s="519"/>
      <c r="AH7" s="519"/>
      <c r="AI7" s="519"/>
      <c r="AJ7" s="524"/>
      <c r="AK7" s="532">
        <v>214</v>
      </c>
      <c r="AL7" s="449"/>
      <c r="AM7" s="449"/>
      <c r="AN7" s="449"/>
      <c r="AO7" s="449"/>
      <c r="AP7" s="449">
        <v>18307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420</v>
      </c>
      <c r="BT7" s="419"/>
      <c r="BU7" s="419"/>
      <c r="BV7" s="419"/>
      <c r="BW7" s="419"/>
      <c r="BX7" s="419"/>
      <c r="BY7" s="419"/>
      <c r="BZ7" s="419"/>
      <c r="CA7" s="419"/>
      <c r="CB7" s="419"/>
      <c r="CC7" s="419"/>
      <c r="CD7" s="419"/>
      <c r="CE7" s="419"/>
      <c r="CF7" s="419"/>
      <c r="CG7" s="431"/>
      <c r="CH7" s="663">
        <v>-11</v>
      </c>
      <c r="CI7" s="666"/>
      <c r="CJ7" s="666"/>
      <c r="CK7" s="666"/>
      <c r="CL7" s="681"/>
      <c r="CM7" s="663">
        <v>235</v>
      </c>
      <c r="CN7" s="666"/>
      <c r="CO7" s="666"/>
      <c r="CP7" s="666"/>
      <c r="CQ7" s="681"/>
      <c r="CR7" s="663">
        <v>5</v>
      </c>
      <c r="CS7" s="666"/>
      <c r="CT7" s="666"/>
      <c r="CU7" s="666"/>
      <c r="CV7" s="681"/>
      <c r="CW7" s="663">
        <v>1</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t="s">
        <v>459</v>
      </c>
      <c r="C8" s="420"/>
      <c r="D8" s="420"/>
      <c r="E8" s="420"/>
      <c r="F8" s="420"/>
      <c r="G8" s="420"/>
      <c r="H8" s="420"/>
      <c r="I8" s="420"/>
      <c r="J8" s="420"/>
      <c r="K8" s="420"/>
      <c r="L8" s="420"/>
      <c r="M8" s="420"/>
      <c r="N8" s="420"/>
      <c r="O8" s="420"/>
      <c r="P8" s="432"/>
      <c r="Q8" s="438">
        <v>56</v>
      </c>
      <c r="R8" s="450"/>
      <c r="S8" s="450"/>
      <c r="T8" s="450"/>
      <c r="U8" s="450"/>
      <c r="V8" s="450">
        <v>56</v>
      </c>
      <c r="W8" s="450"/>
      <c r="X8" s="450"/>
      <c r="Y8" s="450"/>
      <c r="Z8" s="450"/>
      <c r="AA8" s="450" t="s">
        <v>204</v>
      </c>
      <c r="AB8" s="450"/>
      <c r="AC8" s="450"/>
      <c r="AD8" s="450"/>
      <c r="AE8" s="461"/>
      <c r="AF8" s="507" t="s">
        <v>204</v>
      </c>
      <c r="AG8" s="456"/>
      <c r="AH8" s="456"/>
      <c r="AI8" s="456"/>
      <c r="AJ8" s="525"/>
      <c r="AK8" s="460" t="s">
        <v>204</v>
      </c>
      <c r="AL8" s="450"/>
      <c r="AM8" s="450"/>
      <c r="AN8" s="450"/>
      <c r="AO8" s="450"/>
      <c r="AP8" s="450">
        <v>173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548</v>
      </c>
      <c r="BT8" s="420"/>
      <c r="BU8" s="420"/>
      <c r="BV8" s="420"/>
      <c r="BW8" s="420"/>
      <c r="BX8" s="420"/>
      <c r="BY8" s="420"/>
      <c r="BZ8" s="420"/>
      <c r="CA8" s="420"/>
      <c r="CB8" s="420"/>
      <c r="CC8" s="420"/>
      <c r="CD8" s="420"/>
      <c r="CE8" s="420"/>
      <c r="CF8" s="420"/>
      <c r="CG8" s="432"/>
      <c r="CH8" s="444">
        <v>38</v>
      </c>
      <c r="CI8" s="456"/>
      <c r="CJ8" s="456"/>
      <c r="CK8" s="456"/>
      <c r="CL8" s="682"/>
      <c r="CM8" s="444">
        <v>321</v>
      </c>
      <c r="CN8" s="456"/>
      <c r="CO8" s="456"/>
      <c r="CP8" s="456"/>
      <c r="CQ8" s="682"/>
      <c r="CR8" s="444">
        <v>10</v>
      </c>
      <c r="CS8" s="456"/>
      <c r="CT8" s="456"/>
      <c r="CU8" s="456"/>
      <c r="CV8" s="682"/>
      <c r="CW8" s="444" t="s">
        <v>204</v>
      </c>
      <c r="CX8" s="456"/>
      <c r="CY8" s="456"/>
      <c r="CZ8" s="456"/>
      <c r="DA8" s="682"/>
      <c r="DB8" s="444" t="s">
        <v>204</v>
      </c>
      <c r="DC8" s="456"/>
      <c r="DD8" s="456"/>
      <c r="DE8" s="456"/>
      <c r="DF8" s="682"/>
      <c r="DG8" s="444" t="s">
        <v>204</v>
      </c>
      <c r="DH8" s="456"/>
      <c r="DI8" s="456"/>
      <c r="DJ8" s="456"/>
      <c r="DK8" s="682"/>
      <c r="DL8" s="444" t="s">
        <v>204</v>
      </c>
      <c r="DM8" s="456"/>
      <c r="DN8" s="456"/>
      <c r="DO8" s="456"/>
      <c r="DP8" s="682"/>
      <c r="DQ8" s="444" t="s">
        <v>204</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240</v>
      </c>
      <c r="BT9" s="420"/>
      <c r="BU9" s="420"/>
      <c r="BV9" s="420"/>
      <c r="BW9" s="420"/>
      <c r="BX9" s="420"/>
      <c r="BY9" s="420"/>
      <c r="BZ9" s="420"/>
      <c r="CA9" s="420"/>
      <c r="CB9" s="420"/>
      <c r="CC9" s="420"/>
      <c r="CD9" s="420"/>
      <c r="CE9" s="420"/>
      <c r="CF9" s="420"/>
      <c r="CG9" s="432"/>
      <c r="CH9" s="444">
        <v>1</v>
      </c>
      <c r="CI9" s="456"/>
      <c r="CJ9" s="456"/>
      <c r="CK9" s="456"/>
      <c r="CL9" s="682"/>
      <c r="CM9" s="444">
        <v>33</v>
      </c>
      <c r="CN9" s="456"/>
      <c r="CO9" s="456"/>
      <c r="CP9" s="456"/>
      <c r="CQ9" s="682"/>
      <c r="CR9" s="444">
        <v>7</v>
      </c>
      <c r="CS9" s="456"/>
      <c r="CT9" s="456"/>
      <c r="CU9" s="456"/>
      <c r="CV9" s="682"/>
      <c r="CW9" s="444" t="s">
        <v>204</v>
      </c>
      <c r="CX9" s="456"/>
      <c r="CY9" s="456"/>
      <c r="CZ9" s="456"/>
      <c r="DA9" s="682"/>
      <c r="DB9" s="444" t="s">
        <v>204</v>
      </c>
      <c r="DC9" s="456"/>
      <c r="DD9" s="456"/>
      <c r="DE9" s="456"/>
      <c r="DF9" s="682"/>
      <c r="DG9" s="444" t="s">
        <v>204</v>
      </c>
      <c r="DH9" s="456"/>
      <c r="DI9" s="456"/>
      <c r="DJ9" s="456"/>
      <c r="DK9" s="682"/>
      <c r="DL9" s="444" t="s">
        <v>204</v>
      </c>
      <c r="DM9" s="456"/>
      <c r="DN9" s="456"/>
      <c r="DO9" s="456"/>
      <c r="DP9" s="682"/>
      <c r="DQ9" s="444" t="s">
        <v>204</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259</v>
      </c>
      <c r="B23" s="401" t="s">
        <v>312</v>
      </c>
      <c r="C23" s="421"/>
      <c r="D23" s="421"/>
      <c r="E23" s="421"/>
      <c r="F23" s="421"/>
      <c r="G23" s="421"/>
      <c r="H23" s="421"/>
      <c r="I23" s="421"/>
      <c r="J23" s="421"/>
      <c r="K23" s="421"/>
      <c r="L23" s="421"/>
      <c r="M23" s="421"/>
      <c r="N23" s="421"/>
      <c r="O23" s="421"/>
      <c r="P23" s="433"/>
      <c r="Q23" s="440">
        <v>17016</v>
      </c>
      <c r="R23" s="452"/>
      <c r="S23" s="452"/>
      <c r="T23" s="452"/>
      <c r="U23" s="452"/>
      <c r="V23" s="452">
        <v>16758</v>
      </c>
      <c r="W23" s="452"/>
      <c r="X23" s="452"/>
      <c r="Y23" s="452"/>
      <c r="Z23" s="452"/>
      <c r="AA23" s="452">
        <v>258</v>
      </c>
      <c r="AB23" s="452"/>
      <c r="AC23" s="452"/>
      <c r="AD23" s="452"/>
      <c r="AE23" s="494"/>
      <c r="AF23" s="508">
        <v>164</v>
      </c>
      <c r="AG23" s="452"/>
      <c r="AH23" s="452"/>
      <c r="AI23" s="452"/>
      <c r="AJ23" s="526"/>
      <c r="AK23" s="534"/>
      <c r="AL23" s="455"/>
      <c r="AM23" s="455"/>
      <c r="AN23" s="455"/>
      <c r="AO23" s="455"/>
      <c r="AP23" s="452">
        <v>18480</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447</v>
      </c>
      <c r="B26" s="397"/>
      <c r="C26" s="397"/>
      <c r="D26" s="397"/>
      <c r="E26" s="397"/>
      <c r="F26" s="397"/>
      <c r="G26" s="397"/>
      <c r="H26" s="397"/>
      <c r="I26" s="397"/>
      <c r="J26" s="397"/>
      <c r="K26" s="397"/>
      <c r="L26" s="397"/>
      <c r="M26" s="397"/>
      <c r="N26" s="397"/>
      <c r="O26" s="397"/>
      <c r="P26" s="429"/>
      <c r="Q26" s="435" t="s">
        <v>462</v>
      </c>
      <c r="R26" s="447"/>
      <c r="S26" s="447"/>
      <c r="T26" s="447"/>
      <c r="U26" s="458"/>
      <c r="V26" s="435" t="s">
        <v>463</v>
      </c>
      <c r="W26" s="447"/>
      <c r="X26" s="447"/>
      <c r="Y26" s="447"/>
      <c r="Z26" s="458"/>
      <c r="AA26" s="435" t="s">
        <v>464</v>
      </c>
      <c r="AB26" s="447"/>
      <c r="AC26" s="447"/>
      <c r="AD26" s="447"/>
      <c r="AE26" s="447"/>
      <c r="AF26" s="509" t="s">
        <v>256</v>
      </c>
      <c r="AG26" s="520"/>
      <c r="AH26" s="520"/>
      <c r="AI26" s="520"/>
      <c r="AJ26" s="527"/>
      <c r="AK26" s="447" t="s">
        <v>394</v>
      </c>
      <c r="AL26" s="447"/>
      <c r="AM26" s="447"/>
      <c r="AN26" s="447"/>
      <c r="AO26" s="458"/>
      <c r="AP26" s="435" t="s">
        <v>365</v>
      </c>
      <c r="AQ26" s="447"/>
      <c r="AR26" s="447"/>
      <c r="AS26" s="447"/>
      <c r="AT26" s="458"/>
      <c r="AU26" s="435" t="s">
        <v>465</v>
      </c>
      <c r="AV26" s="447"/>
      <c r="AW26" s="447"/>
      <c r="AX26" s="447"/>
      <c r="AY26" s="458"/>
      <c r="AZ26" s="435" t="s">
        <v>466</v>
      </c>
      <c r="BA26" s="447"/>
      <c r="BB26" s="447"/>
      <c r="BC26" s="447"/>
      <c r="BD26" s="458"/>
      <c r="BE26" s="435" t="s">
        <v>452</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62</v>
      </c>
      <c r="C28" s="419"/>
      <c r="D28" s="419"/>
      <c r="E28" s="419"/>
      <c r="F28" s="419"/>
      <c r="G28" s="419"/>
      <c r="H28" s="419"/>
      <c r="I28" s="419"/>
      <c r="J28" s="419"/>
      <c r="K28" s="419"/>
      <c r="L28" s="419"/>
      <c r="M28" s="419"/>
      <c r="N28" s="419"/>
      <c r="O28" s="419"/>
      <c r="P28" s="431"/>
      <c r="Q28" s="441">
        <v>2402</v>
      </c>
      <c r="R28" s="453"/>
      <c r="S28" s="453"/>
      <c r="T28" s="453"/>
      <c r="U28" s="453"/>
      <c r="V28" s="453">
        <v>2365</v>
      </c>
      <c r="W28" s="453"/>
      <c r="X28" s="453"/>
      <c r="Y28" s="453"/>
      <c r="Z28" s="453"/>
      <c r="AA28" s="453">
        <v>37</v>
      </c>
      <c r="AB28" s="453"/>
      <c r="AC28" s="453"/>
      <c r="AD28" s="453"/>
      <c r="AE28" s="495"/>
      <c r="AF28" s="511">
        <v>37</v>
      </c>
      <c r="AG28" s="453"/>
      <c r="AH28" s="453"/>
      <c r="AI28" s="453"/>
      <c r="AJ28" s="529"/>
      <c r="AK28" s="535">
        <v>195</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10</v>
      </c>
      <c r="C29" s="420"/>
      <c r="D29" s="420"/>
      <c r="E29" s="420"/>
      <c r="F29" s="420"/>
      <c r="G29" s="420"/>
      <c r="H29" s="420"/>
      <c r="I29" s="420"/>
      <c r="J29" s="420"/>
      <c r="K29" s="420"/>
      <c r="L29" s="420"/>
      <c r="M29" s="420"/>
      <c r="N29" s="420"/>
      <c r="O29" s="420"/>
      <c r="P29" s="432"/>
      <c r="Q29" s="438">
        <v>1649</v>
      </c>
      <c r="R29" s="450"/>
      <c r="S29" s="450"/>
      <c r="T29" s="450"/>
      <c r="U29" s="450"/>
      <c r="V29" s="450">
        <v>1559</v>
      </c>
      <c r="W29" s="450"/>
      <c r="X29" s="450"/>
      <c r="Y29" s="450"/>
      <c r="Z29" s="450"/>
      <c r="AA29" s="450">
        <v>90</v>
      </c>
      <c r="AB29" s="450"/>
      <c r="AC29" s="450"/>
      <c r="AD29" s="450"/>
      <c r="AE29" s="461"/>
      <c r="AF29" s="507">
        <v>90</v>
      </c>
      <c r="AG29" s="456"/>
      <c r="AH29" s="456"/>
      <c r="AI29" s="456"/>
      <c r="AJ29" s="525"/>
      <c r="AK29" s="460">
        <v>268</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230</v>
      </c>
      <c r="C30" s="420"/>
      <c r="D30" s="420"/>
      <c r="E30" s="420"/>
      <c r="F30" s="420"/>
      <c r="G30" s="420"/>
      <c r="H30" s="420"/>
      <c r="I30" s="420"/>
      <c r="J30" s="420"/>
      <c r="K30" s="420"/>
      <c r="L30" s="420"/>
      <c r="M30" s="420"/>
      <c r="N30" s="420"/>
      <c r="O30" s="420"/>
      <c r="P30" s="432"/>
      <c r="Q30" s="438">
        <v>306</v>
      </c>
      <c r="R30" s="450"/>
      <c r="S30" s="450"/>
      <c r="T30" s="450"/>
      <c r="U30" s="450"/>
      <c r="V30" s="450">
        <v>305</v>
      </c>
      <c r="W30" s="450"/>
      <c r="X30" s="450"/>
      <c r="Y30" s="450"/>
      <c r="Z30" s="450"/>
      <c r="AA30" s="450">
        <v>1</v>
      </c>
      <c r="AB30" s="450"/>
      <c r="AC30" s="450"/>
      <c r="AD30" s="450"/>
      <c r="AE30" s="461"/>
      <c r="AF30" s="507">
        <v>1</v>
      </c>
      <c r="AG30" s="456"/>
      <c r="AH30" s="456"/>
      <c r="AI30" s="456"/>
      <c r="AJ30" s="525"/>
      <c r="AK30" s="460">
        <v>81</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467</v>
      </c>
      <c r="C31" s="420"/>
      <c r="D31" s="420"/>
      <c r="E31" s="420"/>
      <c r="F31" s="420"/>
      <c r="G31" s="420"/>
      <c r="H31" s="420"/>
      <c r="I31" s="420"/>
      <c r="J31" s="420"/>
      <c r="K31" s="420"/>
      <c r="L31" s="420"/>
      <c r="M31" s="420"/>
      <c r="N31" s="420"/>
      <c r="O31" s="420"/>
      <c r="P31" s="432"/>
      <c r="Q31" s="438">
        <v>9</v>
      </c>
      <c r="R31" s="450"/>
      <c r="S31" s="450"/>
      <c r="T31" s="450"/>
      <c r="U31" s="450"/>
      <c r="V31" s="450">
        <v>9</v>
      </c>
      <c r="W31" s="450"/>
      <c r="X31" s="450"/>
      <c r="Y31" s="450"/>
      <c r="Z31" s="450"/>
      <c r="AA31" s="450" t="s">
        <v>204</v>
      </c>
      <c r="AB31" s="450"/>
      <c r="AC31" s="450"/>
      <c r="AD31" s="450"/>
      <c r="AE31" s="461"/>
      <c r="AF31" s="507" t="s">
        <v>204</v>
      </c>
      <c r="AG31" s="456"/>
      <c r="AH31" s="456"/>
      <c r="AI31" s="456"/>
      <c r="AJ31" s="525"/>
      <c r="AK31" s="460">
        <v>1</v>
      </c>
      <c r="AL31" s="450"/>
      <c r="AM31" s="450"/>
      <c r="AN31" s="450"/>
      <c r="AO31" s="450"/>
      <c r="AP31" s="450" t="s">
        <v>204</v>
      </c>
      <c r="AQ31" s="450"/>
      <c r="AR31" s="450"/>
      <c r="AS31" s="450"/>
      <c r="AT31" s="450"/>
      <c r="AU31" s="450" t="s">
        <v>204</v>
      </c>
      <c r="AV31" s="450"/>
      <c r="AW31" s="450"/>
      <c r="AX31" s="450"/>
      <c r="AY31" s="450"/>
      <c r="AZ31" s="597" t="s">
        <v>204</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468</v>
      </c>
      <c r="C32" s="420"/>
      <c r="D32" s="420"/>
      <c r="E32" s="420"/>
      <c r="F32" s="420"/>
      <c r="G32" s="420"/>
      <c r="H32" s="420"/>
      <c r="I32" s="420"/>
      <c r="J32" s="420"/>
      <c r="K32" s="420"/>
      <c r="L32" s="420"/>
      <c r="M32" s="420"/>
      <c r="N32" s="420"/>
      <c r="O32" s="420"/>
      <c r="P32" s="432"/>
      <c r="Q32" s="438">
        <v>856</v>
      </c>
      <c r="R32" s="450"/>
      <c r="S32" s="450"/>
      <c r="T32" s="450"/>
      <c r="U32" s="450"/>
      <c r="V32" s="450">
        <v>8</v>
      </c>
      <c r="W32" s="450"/>
      <c r="X32" s="450"/>
      <c r="Y32" s="450"/>
      <c r="Z32" s="450"/>
      <c r="AA32" s="450">
        <v>848</v>
      </c>
      <c r="AB32" s="450"/>
      <c r="AC32" s="450"/>
      <c r="AD32" s="450"/>
      <c r="AE32" s="461"/>
      <c r="AF32" s="507">
        <v>848</v>
      </c>
      <c r="AG32" s="456"/>
      <c r="AH32" s="456"/>
      <c r="AI32" s="456"/>
      <c r="AJ32" s="525"/>
      <c r="AK32" s="460" t="s">
        <v>204</v>
      </c>
      <c r="AL32" s="450"/>
      <c r="AM32" s="450"/>
      <c r="AN32" s="450"/>
      <c r="AO32" s="450"/>
      <c r="AP32" s="450">
        <v>2100</v>
      </c>
      <c r="AQ32" s="450"/>
      <c r="AR32" s="450"/>
      <c r="AS32" s="450"/>
      <c r="AT32" s="450"/>
      <c r="AU32" s="450" t="s">
        <v>204</v>
      </c>
      <c r="AV32" s="450"/>
      <c r="AW32" s="450"/>
      <c r="AX32" s="450"/>
      <c r="AY32" s="450"/>
      <c r="AZ32" s="597" t="s">
        <v>204</v>
      </c>
      <c r="BA32" s="597"/>
      <c r="BB32" s="597"/>
      <c r="BC32" s="597"/>
      <c r="BD32" s="597"/>
      <c r="BE32" s="565" t="s">
        <v>469</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470</v>
      </c>
      <c r="C33" s="420"/>
      <c r="D33" s="420"/>
      <c r="E33" s="420"/>
      <c r="F33" s="420"/>
      <c r="G33" s="420"/>
      <c r="H33" s="420"/>
      <c r="I33" s="420"/>
      <c r="J33" s="420"/>
      <c r="K33" s="420"/>
      <c r="L33" s="420"/>
      <c r="M33" s="420"/>
      <c r="N33" s="420"/>
      <c r="O33" s="420"/>
      <c r="P33" s="432"/>
      <c r="Q33" s="438">
        <v>851</v>
      </c>
      <c r="R33" s="450"/>
      <c r="S33" s="450"/>
      <c r="T33" s="450"/>
      <c r="U33" s="450"/>
      <c r="V33" s="450">
        <v>338</v>
      </c>
      <c r="W33" s="450"/>
      <c r="X33" s="450"/>
      <c r="Y33" s="450"/>
      <c r="Z33" s="450"/>
      <c r="AA33" s="450">
        <v>513</v>
      </c>
      <c r="AB33" s="450"/>
      <c r="AC33" s="450"/>
      <c r="AD33" s="450"/>
      <c r="AE33" s="461"/>
      <c r="AF33" s="507">
        <v>243</v>
      </c>
      <c r="AG33" s="456"/>
      <c r="AH33" s="456"/>
      <c r="AI33" s="456"/>
      <c r="AJ33" s="525"/>
      <c r="AK33" s="460">
        <v>1235</v>
      </c>
      <c r="AL33" s="450"/>
      <c r="AM33" s="450"/>
      <c r="AN33" s="450"/>
      <c r="AO33" s="450"/>
      <c r="AP33" s="450">
        <v>2011</v>
      </c>
      <c r="AQ33" s="450"/>
      <c r="AR33" s="450"/>
      <c r="AS33" s="450"/>
      <c r="AT33" s="450"/>
      <c r="AU33" s="450">
        <v>1395</v>
      </c>
      <c r="AV33" s="450"/>
      <c r="AW33" s="450"/>
      <c r="AX33" s="450"/>
      <c r="AY33" s="450"/>
      <c r="AZ33" s="597" t="s">
        <v>204</v>
      </c>
      <c r="BA33" s="597"/>
      <c r="BB33" s="597"/>
      <c r="BC33" s="597"/>
      <c r="BD33" s="597"/>
      <c r="BE33" s="565" t="s">
        <v>469</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48</v>
      </c>
      <c r="C34" s="420"/>
      <c r="D34" s="420"/>
      <c r="E34" s="420"/>
      <c r="F34" s="420"/>
      <c r="G34" s="420"/>
      <c r="H34" s="420"/>
      <c r="I34" s="420"/>
      <c r="J34" s="420"/>
      <c r="K34" s="420"/>
      <c r="L34" s="420"/>
      <c r="M34" s="420"/>
      <c r="N34" s="420"/>
      <c r="O34" s="420"/>
      <c r="P34" s="432"/>
      <c r="Q34" s="438">
        <v>762</v>
      </c>
      <c r="R34" s="450"/>
      <c r="S34" s="450"/>
      <c r="T34" s="450"/>
      <c r="U34" s="450"/>
      <c r="V34" s="450">
        <v>462</v>
      </c>
      <c r="W34" s="450"/>
      <c r="X34" s="450"/>
      <c r="Y34" s="450"/>
      <c r="Z34" s="450"/>
      <c r="AA34" s="450">
        <v>300</v>
      </c>
      <c r="AB34" s="450"/>
      <c r="AC34" s="450"/>
      <c r="AD34" s="450"/>
      <c r="AE34" s="461"/>
      <c r="AF34" s="507">
        <v>300</v>
      </c>
      <c r="AG34" s="456"/>
      <c r="AH34" s="456"/>
      <c r="AI34" s="456"/>
      <c r="AJ34" s="525"/>
      <c r="AK34" s="460">
        <v>79</v>
      </c>
      <c r="AL34" s="450"/>
      <c r="AM34" s="450"/>
      <c r="AN34" s="450"/>
      <c r="AO34" s="450"/>
      <c r="AP34" s="450">
        <v>2808</v>
      </c>
      <c r="AQ34" s="450"/>
      <c r="AR34" s="450"/>
      <c r="AS34" s="450"/>
      <c r="AT34" s="450"/>
      <c r="AU34" s="450">
        <v>1438</v>
      </c>
      <c r="AV34" s="450"/>
      <c r="AW34" s="450"/>
      <c r="AX34" s="450"/>
      <c r="AY34" s="450"/>
      <c r="AZ34" s="597" t="s">
        <v>204</v>
      </c>
      <c r="BA34" s="597"/>
      <c r="BB34" s="597"/>
      <c r="BC34" s="597"/>
      <c r="BD34" s="597"/>
      <c r="BE34" s="565" t="s">
        <v>25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42</v>
      </c>
      <c r="C35" s="420"/>
      <c r="D35" s="420"/>
      <c r="E35" s="420"/>
      <c r="F35" s="420"/>
      <c r="G35" s="420"/>
      <c r="H35" s="420"/>
      <c r="I35" s="420"/>
      <c r="J35" s="420"/>
      <c r="K35" s="420"/>
      <c r="L35" s="420"/>
      <c r="M35" s="420"/>
      <c r="N35" s="420"/>
      <c r="O35" s="420"/>
      <c r="P35" s="432"/>
      <c r="Q35" s="438">
        <v>1055</v>
      </c>
      <c r="R35" s="450"/>
      <c r="S35" s="450"/>
      <c r="T35" s="450"/>
      <c r="U35" s="450"/>
      <c r="V35" s="450">
        <v>1090</v>
      </c>
      <c r="W35" s="450"/>
      <c r="X35" s="450"/>
      <c r="Y35" s="450"/>
      <c r="Z35" s="450"/>
      <c r="AA35" s="450">
        <v>-35</v>
      </c>
      <c r="AB35" s="450"/>
      <c r="AC35" s="450"/>
      <c r="AD35" s="450"/>
      <c r="AE35" s="461"/>
      <c r="AF35" s="507">
        <v>-35</v>
      </c>
      <c r="AG35" s="456"/>
      <c r="AH35" s="456"/>
      <c r="AI35" s="456"/>
      <c r="AJ35" s="525"/>
      <c r="AK35" s="460">
        <v>347</v>
      </c>
      <c r="AL35" s="450"/>
      <c r="AM35" s="450"/>
      <c r="AN35" s="450"/>
      <c r="AO35" s="450"/>
      <c r="AP35" s="450">
        <v>3106</v>
      </c>
      <c r="AQ35" s="450"/>
      <c r="AR35" s="450"/>
      <c r="AS35" s="450"/>
      <c r="AT35" s="450"/>
      <c r="AU35" s="450">
        <v>2038</v>
      </c>
      <c r="AV35" s="450"/>
      <c r="AW35" s="450"/>
      <c r="AX35" s="450"/>
      <c r="AY35" s="450"/>
      <c r="AZ35" s="597">
        <v>9.9</v>
      </c>
      <c r="BA35" s="597"/>
      <c r="BB35" s="597"/>
      <c r="BC35" s="597"/>
      <c r="BD35" s="597"/>
      <c r="BE35" s="565" t="s">
        <v>25</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259</v>
      </c>
      <c r="B63" s="401" t="s">
        <v>381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1484</v>
      </c>
      <c r="AG63" s="452"/>
      <c r="AH63" s="452"/>
      <c r="AI63" s="452"/>
      <c r="AJ63" s="526"/>
      <c r="AK63" s="534"/>
      <c r="AL63" s="455"/>
      <c r="AM63" s="455"/>
      <c r="AN63" s="455"/>
      <c r="AO63" s="455"/>
      <c r="AP63" s="452">
        <v>10025</v>
      </c>
      <c r="AQ63" s="452"/>
      <c r="AR63" s="452"/>
      <c r="AS63" s="452"/>
      <c r="AT63" s="452"/>
      <c r="AU63" s="452">
        <v>4871</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462</v>
      </c>
      <c r="R66" s="447"/>
      <c r="S66" s="447"/>
      <c r="T66" s="447"/>
      <c r="U66" s="458"/>
      <c r="V66" s="435" t="s">
        <v>463</v>
      </c>
      <c r="W66" s="447"/>
      <c r="X66" s="447"/>
      <c r="Y66" s="447"/>
      <c r="Z66" s="458"/>
      <c r="AA66" s="435" t="s">
        <v>464</v>
      </c>
      <c r="AB66" s="447"/>
      <c r="AC66" s="447"/>
      <c r="AD66" s="447"/>
      <c r="AE66" s="458"/>
      <c r="AF66" s="512" t="s">
        <v>256</v>
      </c>
      <c r="AG66" s="520"/>
      <c r="AH66" s="520"/>
      <c r="AI66" s="520"/>
      <c r="AJ66" s="530"/>
      <c r="AK66" s="435" t="s">
        <v>394</v>
      </c>
      <c r="AL66" s="397"/>
      <c r="AM66" s="397"/>
      <c r="AN66" s="397"/>
      <c r="AO66" s="429"/>
      <c r="AP66" s="435" t="s">
        <v>365</v>
      </c>
      <c r="AQ66" s="447"/>
      <c r="AR66" s="447"/>
      <c r="AS66" s="447"/>
      <c r="AT66" s="458"/>
      <c r="AU66" s="435" t="s">
        <v>472</v>
      </c>
      <c r="AV66" s="447"/>
      <c r="AW66" s="447"/>
      <c r="AX66" s="447"/>
      <c r="AY66" s="458"/>
      <c r="AZ66" s="435" t="s">
        <v>452</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545</v>
      </c>
      <c r="C68" s="419"/>
      <c r="D68" s="419"/>
      <c r="E68" s="419"/>
      <c r="F68" s="419"/>
      <c r="G68" s="419"/>
      <c r="H68" s="419"/>
      <c r="I68" s="419"/>
      <c r="J68" s="419"/>
      <c r="K68" s="419"/>
      <c r="L68" s="419"/>
      <c r="M68" s="419"/>
      <c r="N68" s="419"/>
      <c r="O68" s="419"/>
      <c r="P68" s="431"/>
      <c r="Q68" s="437">
        <v>891</v>
      </c>
      <c r="R68" s="449"/>
      <c r="S68" s="449"/>
      <c r="T68" s="449"/>
      <c r="U68" s="449"/>
      <c r="V68" s="449">
        <v>861</v>
      </c>
      <c r="W68" s="449"/>
      <c r="X68" s="449"/>
      <c r="Y68" s="449"/>
      <c r="Z68" s="449"/>
      <c r="AA68" s="449">
        <v>30</v>
      </c>
      <c r="AB68" s="449"/>
      <c r="AC68" s="449"/>
      <c r="AD68" s="449"/>
      <c r="AE68" s="449"/>
      <c r="AF68" s="449">
        <v>30</v>
      </c>
      <c r="AG68" s="449"/>
      <c r="AH68" s="449"/>
      <c r="AI68" s="449"/>
      <c r="AJ68" s="449"/>
      <c r="AK68" s="449" t="s">
        <v>204</v>
      </c>
      <c r="AL68" s="449"/>
      <c r="AM68" s="449"/>
      <c r="AN68" s="449"/>
      <c r="AO68" s="449"/>
      <c r="AP68" s="449" t="s">
        <v>204</v>
      </c>
      <c r="AQ68" s="449"/>
      <c r="AR68" s="449"/>
      <c r="AS68" s="449"/>
      <c r="AT68" s="449"/>
      <c r="AU68" s="449" t="s">
        <v>204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304</v>
      </c>
      <c r="C69" s="420"/>
      <c r="D69" s="420"/>
      <c r="E69" s="420"/>
      <c r="F69" s="420"/>
      <c r="G69" s="420"/>
      <c r="H69" s="420"/>
      <c r="I69" s="420"/>
      <c r="J69" s="420"/>
      <c r="K69" s="420"/>
      <c r="L69" s="420"/>
      <c r="M69" s="420"/>
      <c r="N69" s="420"/>
      <c r="O69" s="420"/>
      <c r="P69" s="432"/>
      <c r="Q69" s="438">
        <v>1119</v>
      </c>
      <c r="R69" s="450"/>
      <c r="S69" s="450"/>
      <c r="T69" s="450"/>
      <c r="U69" s="450"/>
      <c r="V69" s="450">
        <v>528</v>
      </c>
      <c r="W69" s="450"/>
      <c r="X69" s="450"/>
      <c r="Y69" s="450"/>
      <c r="Z69" s="450"/>
      <c r="AA69" s="450">
        <v>591</v>
      </c>
      <c r="AB69" s="450"/>
      <c r="AC69" s="450"/>
      <c r="AD69" s="450"/>
      <c r="AE69" s="450"/>
      <c r="AF69" s="450">
        <v>1</v>
      </c>
      <c r="AG69" s="450"/>
      <c r="AH69" s="450"/>
      <c r="AI69" s="450"/>
      <c r="AJ69" s="450"/>
      <c r="AK69" s="450" t="s">
        <v>204</v>
      </c>
      <c r="AL69" s="450"/>
      <c r="AM69" s="450"/>
      <c r="AN69" s="450"/>
      <c r="AO69" s="450"/>
      <c r="AP69" s="450">
        <v>293</v>
      </c>
      <c r="AQ69" s="450"/>
      <c r="AR69" s="450"/>
      <c r="AS69" s="450"/>
      <c r="AT69" s="450"/>
      <c r="AU69" s="450">
        <v>114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546</v>
      </c>
      <c r="C70" s="420"/>
      <c r="D70" s="420"/>
      <c r="E70" s="420"/>
      <c r="F70" s="420"/>
      <c r="G70" s="420"/>
      <c r="H70" s="420"/>
      <c r="I70" s="420"/>
      <c r="J70" s="420"/>
      <c r="K70" s="420"/>
      <c r="L70" s="420"/>
      <c r="M70" s="420"/>
      <c r="N70" s="420"/>
      <c r="O70" s="420"/>
      <c r="P70" s="432"/>
      <c r="Q70" s="438">
        <v>1647</v>
      </c>
      <c r="R70" s="450"/>
      <c r="S70" s="450"/>
      <c r="T70" s="450"/>
      <c r="U70" s="450"/>
      <c r="V70" s="450">
        <v>1647</v>
      </c>
      <c r="W70" s="450"/>
      <c r="X70" s="450"/>
      <c r="Y70" s="450"/>
      <c r="Z70" s="450"/>
      <c r="AA70" s="450" t="s">
        <v>204</v>
      </c>
      <c r="AB70" s="450"/>
      <c r="AC70" s="450"/>
      <c r="AD70" s="450"/>
      <c r="AE70" s="450"/>
      <c r="AF70" s="450" t="s">
        <v>204</v>
      </c>
      <c r="AG70" s="450"/>
      <c r="AH70" s="450"/>
      <c r="AI70" s="450"/>
      <c r="AJ70" s="450"/>
      <c r="AK70" s="450" t="s">
        <v>204</v>
      </c>
      <c r="AL70" s="450"/>
      <c r="AM70" s="450"/>
      <c r="AN70" s="450"/>
      <c r="AO70" s="450"/>
      <c r="AP70" s="450">
        <v>624</v>
      </c>
      <c r="AQ70" s="450"/>
      <c r="AR70" s="450"/>
      <c r="AS70" s="450"/>
      <c r="AT70" s="450"/>
      <c r="AU70" s="450">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547</v>
      </c>
      <c r="C71" s="420"/>
      <c r="D71" s="420"/>
      <c r="E71" s="420"/>
      <c r="F71" s="420"/>
      <c r="G71" s="420"/>
      <c r="H71" s="420"/>
      <c r="I71" s="420"/>
      <c r="J71" s="420"/>
      <c r="K71" s="420"/>
      <c r="L71" s="420"/>
      <c r="M71" s="420"/>
      <c r="N71" s="420"/>
      <c r="O71" s="420"/>
      <c r="P71" s="432"/>
      <c r="Q71" s="438">
        <v>93</v>
      </c>
      <c r="R71" s="450"/>
      <c r="S71" s="450"/>
      <c r="T71" s="450"/>
      <c r="U71" s="450"/>
      <c r="V71" s="450">
        <v>93</v>
      </c>
      <c r="W71" s="450"/>
      <c r="X71" s="450"/>
      <c r="Y71" s="450"/>
      <c r="Z71" s="450"/>
      <c r="AA71" s="450" t="s">
        <v>204</v>
      </c>
      <c r="AB71" s="450"/>
      <c r="AC71" s="450"/>
      <c r="AD71" s="450"/>
      <c r="AE71" s="450"/>
      <c r="AF71" s="450" t="s">
        <v>204</v>
      </c>
      <c r="AG71" s="450"/>
      <c r="AH71" s="450"/>
      <c r="AI71" s="450"/>
      <c r="AJ71" s="450"/>
      <c r="AK71" s="450" t="s">
        <v>204</v>
      </c>
      <c r="AL71" s="450"/>
      <c r="AM71" s="450"/>
      <c r="AN71" s="450"/>
      <c r="AO71" s="450"/>
      <c r="AP71" s="450">
        <v>302</v>
      </c>
      <c r="AQ71" s="450"/>
      <c r="AR71" s="450"/>
      <c r="AS71" s="450"/>
      <c r="AT71" s="450"/>
      <c r="AU71" s="450">
        <v>276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259</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31</v>
      </c>
      <c r="AG88" s="452"/>
      <c r="AH88" s="452"/>
      <c r="AI88" s="452"/>
      <c r="AJ88" s="452"/>
      <c r="AK88" s="455"/>
      <c r="AL88" s="455"/>
      <c r="AM88" s="455"/>
      <c r="AN88" s="455"/>
      <c r="AO88" s="455"/>
      <c r="AP88" s="452">
        <v>1219</v>
      </c>
      <c r="AQ88" s="452"/>
      <c r="AR88" s="452"/>
      <c r="AS88" s="452"/>
      <c r="AT88" s="452"/>
      <c r="AU88" s="452">
        <v>593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259</v>
      </c>
      <c r="BR102" s="401" t="s">
        <v>456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22</v>
      </c>
      <c r="CS102" s="604"/>
      <c r="CT102" s="604"/>
      <c r="CU102" s="604"/>
      <c r="CV102" s="697"/>
      <c r="CW102" s="696">
        <v>1</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443</v>
      </c>
      <c r="AB109" s="406"/>
      <c r="AC109" s="406"/>
      <c r="AD109" s="406"/>
      <c r="AE109" s="469"/>
      <c r="AF109" s="480" t="s">
        <v>477</v>
      </c>
      <c r="AG109" s="406"/>
      <c r="AH109" s="406"/>
      <c r="AI109" s="406"/>
      <c r="AJ109" s="469"/>
      <c r="AK109" s="480" t="s">
        <v>395</v>
      </c>
      <c r="AL109" s="406"/>
      <c r="AM109" s="406"/>
      <c r="AN109" s="406"/>
      <c r="AO109" s="469"/>
      <c r="AP109" s="480" t="s">
        <v>310</v>
      </c>
      <c r="AQ109" s="406"/>
      <c r="AR109" s="406"/>
      <c r="AS109" s="406"/>
      <c r="AT109" s="555"/>
      <c r="AU109" s="383" t="s">
        <v>476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443</v>
      </c>
      <c r="BR109" s="406"/>
      <c r="BS109" s="406"/>
      <c r="BT109" s="406"/>
      <c r="BU109" s="469"/>
      <c r="BV109" s="480" t="s">
        <v>477</v>
      </c>
      <c r="BW109" s="406"/>
      <c r="BX109" s="406"/>
      <c r="BY109" s="406"/>
      <c r="BZ109" s="469"/>
      <c r="CA109" s="480" t="s">
        <v>395</v>
      </c>
      <c r="CB109" s="406"/>
      <c r="CC109" s="406"/>
      <c r="CD109" s="406"/>
      <c r="CE109" s="469"/>
      <c r="CF109" s="655" t="s">
        <v>310</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443</v>
      </c>
      <c r="DH109" s="406"/>
      <c r="DI109" s="406"/>
      <c r="DJ109" s="406"/>
      <c r="DK109" s="469"/>
      <c r="DL109" s="480" t="s">
        <v>477</v>
      </c>
      <c r="DM109" s="406"/>
      <c r="DN109" s="406"/>
      <c r="DO109" s="406"/>
      <c r="DP109" s="469"/>
      <c r="DQ109" s="480" t="s">
        <v>395</v>
      </c>
      <c r="DR109" s="406"/>
      <c r="DS109" s="406"/>
      <c r="DT109" s="406"/>
      <c r="DU109" s="469"/>
      <c r="DV109" s="480" t="s">
        <v>310</v>
      </c>
      <c r="DW109" s="406"/>
      <c r="DX109" s="406"/>
      <c r="DY109" s="406"/>
      <c r="DZ109" s="555"/>
    </row>
    <row r="110" spans="1:131" s="365" customFormat="1" ht="26.25" customHeight="1">
      <c r="A110" s="384" t="s">
        <v>336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1676331</v>
      </c>
      <c r="AB110" s="487"/>
      <c r="AC110" s="487"/>
      <c r="AD110" s="487"/>
      <c r="AE110" s="498"/>
      <c r="AF110" s="514">
        <v>1736915</v>
      </c>
      <c r="AG110" s="487"/>
      <c r="AH110" s="487"/>
      <c r="AI110" s="487"/>
      <c r="AJ110" s="498"/>
      <c r="AK110" s="514">
        <v>1817163</v>
      </c>
      <c r="AL110" s="487"/>
      <c r="AM110" s="487"/>
      <c r="AN110" s="487"/>
      <c r="AO110" s="498"/>
      <c r="AP110" s="538">
        <v>24.6</v>
      </c>
      <c r="AQ110" s="546"/>
      <c r="AR110" s="546"/>
      <c r="AS110" s="546"/>
      <c r="AT110" s="556"/>
      <c r="AU110" s="568" t="s">
        <v>125</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18857178</v>
      </c>
      <c r="BR110" s="640"/>
      <c r="BS110" s="640"/>
      <c r="BT110" s="640"/>
      <c r="BU110" s="640"/>
      <c r="BV110" s="640">
        <v>18949493</v>
      </c>
      <c r="BW110" s="640"/>
      <c r="BX110" s="640"/>
      <c r="BY110" s="640"/>
      <c r="BZ110" s="640"/>
      <c r="CA110" s="640">
        <v>18480489</v>
      </c>
      <c r="CB110" s="640"/>
      <c r="CC110" s="640"/>
      <c r="CD110" s="640"/>
      <c r="CE110" s="640"/>
      <c r="CF110" s="656">
        <v>249.8</v>
      </c>
      <c r="CG110" s="660"/>
      <c r="CH110" s="660"/>
      <c r="CI110" s="660"/>
      <c r="CJ110" s="660"/>
      <c r="CK110" s="672" t="s">
        <v>392</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461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v>317044</v>
      </c>
      <c r="BR111" s="641"/>
      <c r="BS111" s="641"/>
      <c r="BT111" s="641"/>
      <c r="BU111" s="641"/>
      <c r="BV111" s="641">
        <v>280581</v>
      </c>
      <c r="BW111" s="641"/>
      <c r="BX111" s="641"/>
      <c r="BY111" s="641"/>
      <c r="BZ111" s="641"/>
      <c r="CA111" s="641">
        <v>244421</v>
      </c>
      <c r="CB111" s="641"/>
      <c r="CC111" s="641"/>
      <c r="CD111" s="641"/>
      <c r="CE111" s="641"/>
      <c r="CF111" s="657">
        <v>3.3</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155</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275</v>
      </c>
      <c r="BA112" s="378"/>
      <c r="BB112" s="378"/>
      <c r="BC112" s="378"/>
      <c r="BD112" s="378"/>
      <c r="BE112" s="378"/>
      <c r="BF112" s="378"/>
      <c r="BG112" s="378"/>
      <c r="BH112" s="378"/>
      <c r="BI112" s="378"/>
      <c r="BJ112" s="378"/>
      <c r="BK112" s="378"/>
      <c r="BL112" s="378"/>
      <c r="BM112" s="378"/>
      <c r="BN112" s="378"/>
      <c r="BO112" s="378"/>
      <c r="BP112" s="472"/>
      <c r="BQ112" s="633">
        <v>5287318</v>
      </c>
      <c r="BR112" s="641"/>
      <c r="BS112" s="641"/>
      <c r="BT112" s="641"/>
      <c r="BU112" s="641"/>
      <c r="BV112" s="641">
        <v>4958026</v>
      </c>
      <c r="BW112" s="641"/>
      <c r="BX112" s="641"/>
      <c r="BY112" s="641"/>
      <c r="BZ112" s="641"/>
      <c r="CA112" s="641">
        <v>4870651</v>
      </c>
      <c r="CB112" s="641"/>
      <c r="CC112" s="641"/>
      <c r="CD112" s="641"/>
      <c r="CE112" s="641"/>
      <c r="CF112" s="657">
        <v>65.8</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721261</v>
      </c>
      <c r="AB113" s="446"/>
      <c r="AC113" s="446"/>
      <c r="AD113" s="446"/>
      <c r="AE113" s="499"/>
      <c r="AF113" s="515">
        <v>660918</v>
      </c>
      <c r="AG113" s="446"/>
      <c r="AH113" s="446"/>
      <c r="AI113" s="446"/>
      <c r="AJ113" s="499"/>
      <c r="AK113" s="515">
        <v>652260</v>
      </c>
      <c r="AL113" s="446"/>
      <c r="AM113" s="446"/>
      <c r="AN113" s="446"/>
      <c r="AO113" s="499"/>
      <c r="AP113" s="539">
        <v>8.8000000000000007</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3">
        <v>851461</v>
      </c>
      <c r="BR113" s="641"/>
      <c r="BS113" s="641"/>
      <c r="BT113" s="641"/>
      <c r="BU113" s="641"/>
      <c r="BV113" s="641">
        <v>708100</v>
      </c>
      <c r="BW113" s="641"/>
      <c r="BX113" s="641"/>
      <c r="BY113" s="641"/>
      <c r="BZ113" s="641"/>
      <c r="CA113" s="641">
        <v>593006</v>
      </c>
      <c r="CB113" s="641"/>
      <c r="CC113" s="641"/>
      <c r="CD113" s="641"/>
      <c r="CE113" s="641"/>
      <c r="CF113" s="657">
        <v>8</v>
      </c>
      <c r="CG113" s="661"/>
      <c r="CH113" s="661"/>
      <c r="CI113" s="661"/>
      <c r="CJ113" s="661"/>
      <c r="CK113" s="673"/>
      <c r="CL113" s="413"/>
      <c r="CM113" s="425" t="s">
        <v>411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221742</v>
      </c>
      <c r="AB114" s="446"/>
      <c r="AC114" s="446"/>
      <c r="AD114" s="446"/>
      <c r="AE114" s="499"/>
      <c r="AF114" s="515">
        <v>153255</v>
      </c>
      <c r="AG114" s="446"/>
      <c r="AH114" s="446"/>
      <c r="AI114" s="446"/>
      <c r="AJ114" s="499"/>
      <c r="AK114" s="515">
        <v>115586</v>
      </c>
      <c r="AL114" s="446"/>
      <c r="AM114" s="446"/>
      <c r="AN114" s="446"/>
      <c r="AO114" s="499"/>
      <c r="AP114" s="539">
        <v>1.6</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277949</v>
      </c>
      <c r="BR114" s="641"/>
      <c r="BS114" s="641"/>
      <c r="BT114" s="641"/>
      <c r="BU114" s="641"/>
      <c r="BV114" s="641">
        <v>288467</v>
      </c>
      <c r="BW114" s="641"/>
      <c r="BX114" s="641"/>
      <c r="BY114" s="641"/>
      <c r="BZ114" s="641"/>
      <c r="CA114" s="641">
        <v>402089</v>
      </c>
      <c r="CB114" s="641"/>
      <c r="CC114" s="641"/>
      <c r="CD114" s="641"/>
      <c r="CE114" s="641"/>
      <c r="CF114" s="657">
        <v>5.4</v>
      </c>
      <c r="CG114" s="661"/>
      <c r="CH114" s="661"/>
      <c r="CI114" s="661"/>
      <c r="CJ114" s="661"/>
      <c r="CK114" s="673"/>
      <c r="CL114" s="413"/>
      <c r="CM114" s="425" t="s">
        <v>486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382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30067</v>
      </c>
      <c r="AB115" s="446"/>
      <c r="AC115" s="446"/>
      <c r="AD115" s="446"/>
      <c r="AE115" s="499"/>
      <c r="AF115" s="515">
        <v>76860</v>
      </c>
      <c r="AG115" s="446"/>
      <c r="AH115" s="446"/>
      <c r="AI115" s="446"/>
      <c r="AJ115" s="499"/>
      <c r="AK115" s="515">
        <v>63079</v>
      </c>
      <c r="AL115" s="446"/>
      <c r="AM115" s="446"/>
      <c r="AN115" s="446"/>
      <c r="AO115" s="499"/>
      <c r="AP115" s="539">
        <v>0.9</v>
      </c>
      <c r="AQ115" s="547"/>
      <c r="AR115" s="547"/>
      <c r="AS115" s="547"/>
      <c r="AT115" s="557"/>
      <c r="AU115" s="569"/>
      <c r="AV115" s="578"/>
      <c r="AW115" s="578"/>
      <c r="AX115" s="578"/>
      <c r="AY115" s="578"/>
      <c r="AZ115" s="425" t="s">
        <v>355</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177</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228</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317044</v>
      </c>
      <c r="DH116" s="446"/>
      <c r="DI116" s="446"/>
      <c r="DJ116" s="446"/>
      <c r="DK116" s="499"/>
      <c r="DL116" s="515">
        <v>280581</v>
      </c>
      <c r="DM116" s="446"/>
      <c r="DN116" s="446"/>
      <c r="DO116" s="446"/>
      <c r="DP116" s="499"/>
      <c r="DQ116" s="515">
        <v>244421</v>
      </c>
      <c r="DR116" s="446"/>
      <c r="DS116" s="446"/>
      <c r="DT116" s="446"/>
      <c r="DU116" s="499"/>
      <c r="DV116" s="539">
        <v>3.3</v>
      </c>
      <c r="DW116" s="547"/>
      <c r="DX116" s="547"/>
      <c r="DY116" s="547"/>
      <c r="DZ116" s="557"/>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331</v>
      </c>
      <c r="Z117" s="469"/>
      <c r="AA117" s="483">
        <v>2649578</v>
      </c>
      <c r="AB117" s="488"/>
      <c r="AC117" s="488"/>
      <c r="AD117" s="488"/>
      <c r="AE117" s="500"/>
      <c r="AF117" s="516">
        <v>2627948</v>
      </c>
      <c r="AG117" s="488"/>
      <c r="AH117" s="488"/>
      <c r="AI117" s="488"/>
      <c r="AJ117" s="500"/>
      <c r="AK117" s="516">
        <v>2648088</v>
      </c>
      <c r="AL117" s="488"/>
      <c r="AM117" s="488"/>
      <c r="AN117" s="488"/>
      <c r="AO117" s="500"/>
      <c r="AP117" s="540"/>
      <c r="AQ117" s="548"/>
      <c r="AR117" s="548"/>
      <c r="AS117" s="548"/>
      <c r="AT117" s="558"/>
      <c r="AU117" s="569"/>
      <c r="AV117" s="578"/>
      <c r="AW117" s="578"/>
      <c r="AX117" s="578"/>
      <c r="AY117" s="578"/>
      <c r="AZ117" s="426" t="s">
        <v>487</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443</v>
      </c>
      <c r="AB118" s="406"/>
      <c r="AC118" s="406"/>
      <c r="AD118" s="406"/>
      <c r="AE118" s="469"/>
      <c r="AF118" s="480" t="s">
        <v>477</v>
      </c>
      <c r="AG118" s="406"/>
      <c r="AH118" s="406"/>
      <c r="AI118" s="406"/>
      <c r="AJ118" s="469"/>
      <c r="AK118" s="480" t="s">
        <v>395</v>
      </c>
      <c r="AL118" s="406"/>
      <c r="AM118" s="406"/>
      <c r="AN118" s="406"/>
      <c r="AO118" s="469"/>
      <c r="AP118" s="480" t="s">
        <v>310</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392</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279</v>
      </c>
      <c r="BA119" s="603"/>
      <c r="BB119" s="603"/>
      <c r="BC119" s="603"/>
      <c r="BD119" s="603"/>
      <c r="BE119" s="603"/>
      <c r="BF119" s="603"/>
      <c r="BG119" s="603"/>
      <c r="BH119" s="603"/>
      <c r="BI119" s="603"/>
      <c r="BJ119" s="603"/>
      <c r="BK119" s="603"/>
      <c r="BL119" s="603"/>
      <c r="BM119" s="603"/>
      <c r="BN119" s="603"/>
      <c r="BO119" s="468" t="s">
        <v>173</v>
      </c>
      <c r="BP119" s="629"/>
      <c r="BQ119" s="634">
        <v>25590950</v>
      </c>
      <c r="BR119" s="642"/>
      <c r="BS119" s="642"/>
      <c r="BT119" s="642"/>
      <c r="BU119" s="642"/>
      <c r="BV119" s="642">
        <v>25184667</v>
      </c>
      <c r="BW119" s="642"/>
      <c r="BX119" s="642"/>
      <c r="BY119" s="642"/>
      <c r="BZ119" s="642"/>
      <c r="CA119" s="642">
        <v>24590656</v>
      </c>
      <c r="CB119" s="642"/>
      <c r="CC119" s="642"/>
      <c r="CD119" s="642"/>
      <c r="CE119" s="642"/>
      <c r="CF119" s="544"/>
      <c r="CG119" s="552"/>
      <c r="CH119" s="552"/>
      <c r="CI119" s="552"/>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481</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2370365</v>
      </c>
      <c r="BR120" s="640"/>
      <c r="BS120" s="640"/>
      <c r="BT120" s="640"/>
      <c r="BU120" s="640"/>
      <c r="BV120" s="640">
        <v>2932253</v>
      </c>
      <c r="BW120" s="640"/>
      <c r="BX120" s="640"/>
      <c r="BY120" s="640"/>
      <c r="BZ120" s="640"/>
      <c r="CA120" s="640">
        <v>3335862</v>
      </c>
      <c r="CB120" s="640"/>
      <c r="CC120" s="640"/>
      <c r="CD120" s="640"/>
      <c r="CE120" s="640"/>
      <c r="CF120" s="656">
        <v>45.1</v>
      </c>
      <c r="CG120" s="660"/>
      <c r="CH120" s="660"/>
      <c r="CI120" s="660"/>
      <c r="CJ120" s="660"/>
      <c r="CK120" s="675" t="s">
        <v>276</v>
      </c>
      <c r="CL120" s="685"/>
      <c r="CM120" s="685"/>
      <c r="CN120" s="685"/>
      <c r="CO120" s="688"/>
      <c r="CP120" s="692" t="s">
        <v>42</v>
      </c>
      <c r="CQ120" s="695"/>
      <c r="CR120" s="695"/>
      <c r="CS120" s="695"/>
      <c r="CT120" s="695"/>
      <c r="CU120" s="695"/>
      <c r="CV120" s="695"/>
      <c r="CW120" s="695"/>
      <c r="CX120" s="695"/>
      <c r="CY120" s="695"/>
      <c r="CZ120" s="695"/>
      <c r="DA120" s="695"/>
      <c r="DB120" s="695"/>
      <c r="DC120" s="695"/>
      <c r="DD120" s="695"/>
      <c r="DE120" s="695"/>
      <c r="DF120" s="698"/>
      <c r="DG120" s="632">
        <v>2213661</v>
      </c>
      <c r="DH120" s="640"/>
      <c r="DI120" s="640"/>
      <c r="DJ120" s="640"/>
      <c r="DK120" s="640"/>
      <c r="DL120" s="640">
        <v>2083757</v>
      </c>
      <c r="DM120" s="640"/>
      <c r="DN120" s="640"/>
      <c r="DO120" s="640"/>
      <c r="DP120" s="640"/>
      <c r="DQ120" s="640">
        <v>2037572</v>
      </c>
      <c r="DR120" s="640"/>
      <c r="DS120" s="640"/>
      <c r="DT120" s="640"/>
      <c r="DU120" s="640"/>
      <c r="DV120" s="712">
        <v>27.5</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v>10316</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491</v>
      </c>
      <c r="BA121" s="378"/>
      <c r="BB121" s="378"/>
      <c r="BC121" s="378"/>
      <c r="BD121" s="378"/>
      <c r="BE121" s="378"/>
      <c r="BF121" s="378"/>
      <c r="BG121" s="378"/>
      <c r="BH121" s="378"/>
      <c r="BI121" s="378"/>
      <c r="BJ121" s="378"/>
      <c r="BK121" s="378"/>
      <c r="BL121" s="378"/>
      <c r="BM121" s="378"/>
      <c r="BN121" s="378"/>
      <c r="BO121" s="378"/>
      <c r="BP121" s="472"/>
      <c r="BQ121" s="633">
        <v>3677466</v>
      </c>
      <c r="BR121" s="641"/>
      <c r="BS121" s="641"/>
      <c r="BT121" s="641"/>
      <c r="BU121" s="641"/>
      <c r="BV121" s="641">
        <v>3744826</v>
      </c>
      <c r="BW121" s="641"/>
      <c r="BX121" s="641"/>
      <c r="BY121" s="641"/>
      <c r="BZ121" s="641"/>
      <c r="CA121" s="641">
        <v>3507879</v>
      </c>
      <c r="CB121" s="641"/>
      <c r="CC121" s="641"/>
      <c r="CD121" s="641"/>
      <c r="CE121" s="641"/>
      <c r="CF121" s="657">
        <v>47.4</v>
      </c>
      <c r="CG121" s="661"/>
      <c r="CH121" s="661"/>
      <c r="CI121" s="661"/>
      <c r="CJ121" s="661"/>
      <c r="CK121" s="676"/>
      <c r="CL121" s="686"/>
      <c r="CM121" s="686"/>
      <c r="CN121" s="686"/>
      <c r="CO121" s="689"/>
      <c r="CP121" s="693" t="s">
        <v>48</v>
      </c>
      <c r="CQ121" s="403"/>
      <c r="CR121" s="403"/>
      <c r="CS121" s="403"/>
      <c r="CT121" s="403"/>
      <c r="CU121" s="403"/>
      <c r="CV121" s="403"/>
      <c r="CW121" s="403"/>
      <c r="CX121" s="403"/>
      <c r="CY121" s="403"/>
      <c r="CZ121" s="403"/>
      <c r="DA121" s="403"/>
      <c r="DB121" s="403"/>
      <c r="DC121" s="403"/>
      <c r="DD121" s="403"/>
      <c r="DE121" s="403"/>
      <c r="DF121" s="699"/>
      <c r="DG121" s="633">
        <v>1415969</v>
      </c>
      <c r="DH121" s="641"/>
      <c r="DI121" s="641"/>
      <c r="DJ121" s="641"/>
      <c r="DK121" s="641"/>
      <c r="DL121" s="641">
        <v>1460835</v>
      </c>
      <c r="DM121" s="641"/>
      <c r="DN121" s="641"/>
      <c r="DO121" s="641"/>
      <c r="DP121" s="641"/>
      <c r="DQ121" s="641">
        <v>1437627</v>
      </c>
      <c r="DR121" s="641"/>
      <c r="DS121" s="641"/>
      <c r="DT121" s="641"/>
      <c r="DU121" s="641"/>
      <c r="DV121" s="713">
        <v>19.399999999999999</v>
      </c>
      <c r="DW121" s="713"/>
      <c r="DX121" s="713"/>
      <c r="DY121" s="713"/>
      <c r="DZ121" s="722"/>
    </row>
    <row r="122" spans="1:130" s="365" customFormat="1" ht="26.25" customHeight="1">
      <c r="A122" s="390"/>
      <c r="B122" s="413"/>
      <c r="C122" s="425" t="s">
        <v>486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494</v>
      </c>
      <c r="BA122" s="423"/>
      <c r="BB122" s="423"/>
      <c r="BC122" s="423"/>
      <c r="BD122" s="423"/>
      <c r="BE122" s="423"/>
      <c r="BF122" s="423"/>
      <c r="BG122" s="423"/>
      <c r="BH122" s="423"/>
      <c r="BI122" s="423"/>
      <c r="BJ122" s="423"/>
      <c r="BK122" s="423"/>
      <c r="BL122" s="423"/>
      <c r="BM122" s="423"/>
      <c r="BN122" s="423"/>
      <c r="BO122" s="423"/>
      <c r="BP122" s="473"/>
      <c r="BQ122" s="634">
        <v>13027978</v>
      </c>
      <c r="BR122" s="642"/>
      <c r="BS122" s="642"/>
      <c r="BT122" s="642"/>
      <c r="BU122" s="642"/>
      <c r="BV122" s="642">
        <v>12906153</v>
      </c>
      <c r="BW122" s="642"/>
      <c r="BX122" s="642"/>
      <c r="BY122" s="642"/>
      <c r="BZ122" s="642"/>
      <c r="CA122" s="642">
        <v>12366485</v>
      </c>
      <c r="CB122" s="642"/>
      <c r="CC122" s="642"/>
      <c r="CD122" s="642"/>
      <c r="CE122" s="642"/>
      <c r="CF122" s="658">
        <v>167.1</v>
      </c>
      <c r="CG122" s="662"/>
      <c r="CH122" s="662"/>
      <c r="CI122" s="662"/>
      <c r="CJ122" s="662"/>
      <c r="CK122" s="676"/>
      <c r="CL122" s="686"/>
      <c r="CM122" s="686"/>
      <c r="CN122" s="686"/>
      <c r="CO122" s="689"/>
      <c r="CP122" s="693" t="s">
        <v>470</v>
      </c>
      <c r="CQ122" s="403"/>
      <c r="CR122" s="403"/>
      <c r="CS122" s="403"/>
      <c r="CT122" s="403"/>
      <c r="CU122" s="403"/>
      <c r="CV122" s="403"/>
      <c r="CW122" s="403"/>
      <c r="CX122" s="403"/>
      <c r="CY122" s="403"/>
      <c r="CZ122" s="403"/>
      <c r="DA122" s="403"/>
      <c r="DB122" s="403"/>
      <c r="DC122" s="403"/>
      <c r="DD122" s="403"/>
      <c r="DE122" s="403"/>
      <c r="DF122" s="699"/>
      <c r="DG122" s="633">
        <v>1657688</v>
      </c>
      <c r="DH122" s="641"/>
      <c r="DI122" s="641"/>
      <c r="DJ122" s="641"/>
      <c r="DK122" s="641"/>
      <c r="DL122" s="641">
        <v>1413434</v>
      </c>
      <c r="DM122" s="641"/>
      <c r="DN122" s="641"/>
      <c r="DO122" s="641"/>
      <c r="DP122" s="641"/>
      <c r="DQ122" s="641">
        <v>1395452</v>
      </c>
      <c r="DR122" s="641"/>
      <c r="DS122" s="641"/>
      <c r="DT122" s="641"/>
      <c r="DU122" s="641"/>
      <c r="DV122" s="713">
        <v>18.899999999999999</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v>36463</v>
      </c>
      <c r="AG123" s="446"/>
      <c r="AH123" s="446"/>
      <c r="AI123" s="446"/>
      <c r="AJ123" s="499"/>
      <c r="AK123" s="515">
        <v>36159</v>
      </c>
      <c r="AL123" s="446"/>
      <c r="AM123" s="446"/>
      <c r="AN123" s="446"/>
      <c r="AO123" s="499"/>
      <c r="AP123" s="539">
        <v>0.5</v>
      </c>
      <c r="AQ123" s="547"/>
      <c r="AR123" s="547"/>
      <c r="AS123" s="547"/>
      <c r="AT123" s="557"/>
      <c r="AU123" s="573"/>
      <c r="AV123" s="582"/>
      <c r="AW123" s="582"/>
      <c r="AX123" s="582"/>
      <c r="AY123" s="582"/>
      <c r="AZ123" s="603" t="s">
        <v>279</v>
      </c>
      <c r="BA123" s="603"/>
      <c r="BB123" s="603"/>
      <c r="BC123" s="603"/>
      <c r="BD123" s="603"/>
      <c r="BE123" s="603"/>
      <c r="BF123" s="603"/>
      <c r="BG123" s="603"/>
      <c r="BH123" s="603"/>
      <c r="BI123" s="603"/>
      <c r="BJ123" s="603"/>
      <c r="BK123" s="603"/>
      <c r="BL123" s="603"/>
      <c r="BM123" s="603"/>
      <c r="BN123" s="603"/>
      <c r="BO123" s="468" t="s">
        <v>495</v>
      </c>
      <c r="BP123" s="629"/>
      <c r="BQ123" s="635">
        <v>19075809</v>
      </c>
      <c r="BR123" s="643"/>
      <c r="BS123" s="643"/>
      <c r="BT123" s="643"/>
      <c r="BU123" s="643"/>
      <c r="BV123" s="643">
        <v>19583232</v>
      </c>
      <c r="BW123" s="643"/>
      <c r="BX123" s="643"/>
      <c r="BY123" s="643"/>
      <c r="BZ123" s="643"/>
      <c r="CA123" s="643">
        <v>19210226</v>
      </c>
      <c r="CB123" s="643"/>
      <c r="CC123" s="643"/>
      <c r="CD123" s="643"/>
      <c r="CE123" s="643"/>
      <c r="CF123" s="544"/>
      <c r="CG123" s="552"/>
      <c r="CH123" s="552"/>
      <c r="CI123" s="552"/>
      <c r="CJ123" s="669"/>
      <c r="CK123" s="676"/>
      <c r="CL123" s="686"/>
      <c r="CM123" s="686"/>
      <c r="CN123" s="686"/>
      <c r="CO123" s="689"/>
      <c r="CP123" s="693" t="s">
        <v>467</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91.5</v>
      </c>
      <c r="BR124" s="644"/>
      <c r="BS124" s="644"/>
      <c r="BT124" s="644"/>
      <c r="BU124" s="644"/>
      <c r="BV124" s="644">
        <v>74.400000000000006</v>
      </c>
      <c r="BW124" s="644"/>
      <c r="BX124" s="644"/>
      <c r="BY124" s="644"/>
      <c r="BZ124" s="644"/>
      <c r="CA124" s="644">
        <v>72.7</v>
      </c>
      <c r="CB124" s="644"/>
      <c r="CC124" s="644"/>
      <c r="CD124" s="644"/>
      <c r="CE124" s="644"/>
      <c r="CF124" s="545"/>
      <c r="CG124" s="553"/>
      <c r="CH124" s="553"/>
      <c r="CI124" s="553"/>
      <c r="CJ124" s="670"/>
      <c r="CK124" s="677"/>
      <c r="CL124" s="677"/>
      <c r="CM124" s="677"/>
      <c r="CN124" s="677"/>
      <c r="CO124" s="690"/>
      <c r="CP124" s="693" t="s">
        <v>497</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498</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27892</v>
      </c>
      <c r="AB126" s="446"/>
      <c r="AC126" s="446"/>
      <c r="AD126" s="446"/>
      <c r="AE126" s="499"/>
      <c r="AF126" s="515">
        <v>28443</v>
      </c>
      <c r="AG126" s="446"/>
      <c r="AH126" s="446"/>
      <c r="AI126" s="446"/>
      <c r="AJ126" s="499"/>
      <c r="AK126" s="515">
        <v>25717</v>
      </c>
      <c r="AL126" s="446"/>
      <c r="AM126" s="446"/>
      <c r="AN126" s="446"/>
      <c r="AO126" s="499"/>
      <c r="AP126" s="539">
        <v>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430</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2175</v>
      </c>
      <c r="AB127" s="446"/>
      <c r="AC127" s="446"/>
      <c r="AD127" s="446"/>
      <c r="AE127" s="499"/>
      <c r="AF127" s="515">
        <v>1638</v>
      </c>
      <c r="AG127" s="446"/>
      <c r="AH127" s="446"/>
      <c r="AI127" s="446"/>
      <c r="AJ127" s="499"/>
      <c r="AK127" s="515">
        <v>1203</v>
      </c>
      <c r="AL127" s="446"/>
      <c r="AM127" s="446"/>
      <c r="AN127" s="446"/>
      <c r="AO127" s="499"/>
      <c r="AP127" s="539">
        <v>0</v>
      </c>
      <c r="AQ127" s="547"/>
      <c r="AR127" s="547"/>
      <c r="AS127" s="547"/>
      <c r="AT127" s="557"/>
      <c r="AU127" s="378"/>
      <c r="AV127" s="378"/>
      <c r="AW127" s="378"/>
      <c r="AX127" s="584" t="s">
        <v>501</v>
      </c>
      <c r="AY127" s="593"/>
      <c r="AZ127" s="593"/>
      <c r="BA127" s="593"/>
      <c r="BB127" s="593"/>
      <c r="BC127" s="593"/>
      <c r="BD127" s="593"/>
      <c r="BE127" s="610"/>
      <c r="BF127" s="612" t="s">
        <v>121</v>
      </c>
      <c r="BG127" s="593"/>
      <c r="BH127" s="593"/>
      <c r="BI127" s="593"/>
      <c r="BJ127" s="593"/>
      <c r="BK127" s="593"/>
      <c r="BL127" s="610"/>
      <c r="BM127" s="612" t="s">
        <v>431</v>
      </c>
      <c r="BN127" s="593"/>
      <c r="BO127" s="593"/>
      <c r="BP127" s="593"/>
      <c r="BQ127" s="593"/>
      <c r="BR127" s="593"/>
      <c r="BS127" s="610"/>
      <c r="BT127" s="612" t="s">
        <v>419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416</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502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312938</v>
      </c>
      <c r="AB128" s="487"/>
      <c r="AC128" s="487"/>
      <c r="AD128" s="487"/>
      <c r="AE128" s="498"/>
      <c r="AF128" s="514">
        <v>333189</v>
      </c>
      <c r="AG128" s="487"/>
      <c r="AH128" s="487"/>
      <c r="AI128" s="487"/>
      <c r="AJ128" s="498"/>
      <c r="AK128" s="514">
        <v>328936</v>
      </c>
      <c r="AL128" s="487"/>
      <c r="AM128" s="487"/>
      <c r="AN128" s="487"/>
      <c r="AO128" s="498"/>
      <c r="AP128" s="541"/>
      <c r="AQ128" s="549"/>
      <c r="AR128" s="549"/>
      <c r="AS128" s="549"/>
      <c r="AT128" s="559"/>
      <c r="AU128" s="378"/>
      <c r="AV128" s="378"/>
      <c r="AW128" s="378"/>
      <c r="AX128" s="384" t="s">
        <v>316</v>
      </c>
      <c r="AY128" s="407"/>
      <c r="AZ128" s="407"/>
      <c r="BA128" s="407"/>
      <c r="BB128" s="407"/>
      <c r="BC128" s="407"/>
      <c r="BD128" s="407"/>
      <c r="BE128" s="470"/>
      <c r="BF128" s="613" t="s">
        <v>204</v>
      </c>
      <c r="BG128" s="617"/>
      <c r="BH128" s="617"/>
      <c r="BI128" s="617"/>
      <c r="BJ128" s="617"/>
      <c r="BK128" s="617"/>
      <c r="BL128" s="623"/>
      <c r="BM128" s="613">
        <v>13.56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406</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245</v>
      </c>
      <c r="X129" s="466"/>
      <c r="Y129" s="466"/>
      <c r="Z129" s="476"/>
      <c r="AA129" s="482">
        <v>8513704</v>
      </c>
      <c r="AB129" s="446"/>
      <c r="AC129" s="446"/>
      <c r="AD129" s="446"/>
      <c r="AE129" s="499"/>
      <c r="AF129" s="515">
        <v>8915127</v>
      </c>
      <c r="AG129" s="446"/>
      <c r="AH129" s="446"/>
      <c r="AI129" s="446"/>
      <c r="AJ129" s="499"/>
      <c r="AK129" s="515">
        <v>8784912</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204</v>
      </c>
      <c r="BG129" s="618"/>
      <c r="BH129" s="618"/>
      <c r="BI129" s="618"/>
      <c r="BJ129" s="618"/>
      <c r="BK129" s="618"/>
      <c r="BL129" s="624"/>
      <c r="BM129" s="614">
        <v>18.559999999999999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504</v>
      </c>
      <c r="X130" s="466"/>
      <c r="Y130" s="466"/>
      <c r="Z130" s="476"/>
      <c r="AA130" s="482">
        <v>1398672</v>
      </c>
      <c r="AB130" s="446"/>
      <c r="AC130" s="446"/>
      <c r="AD130" s="446"/>
      <c r="AE130" s="499"/>
      <c r="AF130" s="515">
        <v>1396052</v>
      </c>
      <c r="AG130" s="446"/>
      <c r="AH130" s="446"/>
      <c r="AI130" s="446"/>
      <c r="AJ130" s="499"/>
      <c r="AK130" s="515">
        <v>1385817</v>
      </c>
      <c r="AL130" s="446"/>
      <c r="AM130" s="446"/>
      <c r="AN130" s="446"/>
      <c r="AO130" s="499"/>
      <c r="AP130" s="542"/>
      <c r="AQ130" s="550"/>
      <c r="AR130" s="550"/>
      <c r="AS130" s="550"/>
      <c r="AT130" s="560"/>
      <c r="AU130" s="576"/>
      <c r="AV130" s="576"/>
      <c r="AW130" s="576"/>
      <c r="AX130" s="585" t="s">
        <v>144</v>
      </c>
      <c r="AY130" s="378"/>
      <c r="AZ130" s="378"/>
      <c r="BA130" s="378"/>
      <c r="BB130" s="378"/>
      <c r="BC130" s="378"/>
      <c r="BD130" s="378"/>
      <c r="BE130" s="472"/>
      <c r="BF130" s="615">
        <v>12.5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180</v>
      </c>
      <c r="X131" s="467"/>
      <c r="Y131" s="467"/>
      <c r="Z131" s="477"/>
      <c r="AA131" s="484">
        <v>7115032</v>
      </c>
      <c r="AB131" s="489"/>
      <c r="AC131" s="489"/>
      <c r="AD131" s="489"/>
      <c r="AE131" s="501"/>
      <c r="AF131" s="517">
        <v>7519075</v>
      </c>
      <c r="AG131" s="489"/>
      <c r="AH131" s="489"/>
      <c r="AI131" s="489"/>
      <c r="AJ131" s="501"/>
      <c r="AK131" s="517">
        <v>7399095</v>
      </c>
      <c r="AL131" s="489"/>
      <c r="AM131" s="489"/>
      <c r="AN131" s="489"/>
      <c r="AO131" s="501"/>
      <c r="AP131" s="543"/>
      <c r="AQ131" s="551"/>
      <c r="AR131" s="551"/>
      <c r="AS131" s="551"/>
      <c r="AT131" s="561"/>
      <c r="AU131" s="576"/>
      <c r="AV131" s="576"/>
      <c r="AW131" s="576"/>
      <c r="AX131" s="586" t="s">
        <v>66</v>
      </c>
      <c r="AY131" s="381"/>
      <c r="AZ131" s="381"/>
      <c r="BA131" s="381"/>
      <c r="BB131" s="381"/>
      <c r="BC131" s="381"/>
      <c r="BD131" s="381"/>
      <c r="BE131" s="611"/>
      <c r="BF131" s="616">
        <v>72.7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505</v>
      </c>
      <c r="W132" s="462"/>
      <c r="X132" s="462"/>
      <c r="Y132" s="462"/>
      <c r="Z132" s="478"/>
      <c r="AA132" s="485">
        <v>13.182906279999999</v>
      </c>
      <c r="AB132" s="490"/>
      <c r="AC132" s="490"/>
      <c r="AD132" s="490"/>
      <c r="AE132" s="502"/>
      <c r="AF132" s="518">
        <v>11.952361160000001</v>
      </c>
      <c r="AG132" s="490"/>
      <c r="AH132" s="490"/>
      <c r="AI132" s="490"/>
      <c r="AJ132" s="502"/>
      <c r="AK132" s="518">
        <v>12.614171949999999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57</v>
      </c>
      <c r="W133" s="404"/>
      <c r="X133" s="404"/>
      <c r="Y133" s="404"/>
      <c r="Z133" s="479"/>
      <c r="AA133" s="486">
        <v>13.5</v>
      </c>
      <c r="AB133" s="491"/>
      <c r="AC133" s="491"/>
      <c r="AD133" s="491"/>
      <c r="AE133" s="503"/>
      <c r="AF133" s="486">
        <v>12.9</v>
      </c>
      <c r="AG133" s="491"/>
      <c r="AH133" s="491"/>
      <c r="AI133" s="491"/>
      <c r="AJ133" s="503"/>
      <c r="AK133" s="486">
        <v>12.5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K4yIS/9MO7HOpzgIjjMwPwK/ruS4UQEeYHOANp7dp9Y1mQio0TOHcl7D3K7b/+ck6iGf8kYO23TY2FDhlmPtsg==" saltValue="eKvtLl6dKotrJPXUQvN5f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40" zoomScale="70" zoomScaleNormal="85" zoomScaleSheetLayoutView="7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yeP4Q6QZwAUQw752i2uWSi8sT2M9m/M0HHNNqujmsJrphMHTOr+jXaEXjM+Zr9Ngncge3bkezNkVkHTfCS+ddg==" saltValue="YR068EhoOKaFm9KvzeJ+u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QXRX4/+LVtOb2CBlD6QMII7YDCN2Q7wkt6tCTdypYGxCgnaMx3PqRPWRytWlS54ERAYQIriQXRnRIgSGMU14g==" saltValue="ccqCkfFySxUUHvDCT7clm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340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507</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508</v>
      </c>
      <c r="AQ8" s="809" t="s">
        <v>509</v>
      </c>
      <c r="AR8" s="823" t="s">
        <v>510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511</v>
      </c>
      <c r="AL9" s="757"/>
      <c r="AM9" s="757"/>
      <c r="AN9" s="774"/>
      <c r="AO9" s="787">
        <v>1923080</v>
      </c>
      <c r="AP9" s="787">
        <v>84609</v>
      </c>
      <c r="AQ9" s="810">
        <v>65553</v>
      </c>
      <c r="AR9" s="824">
        <v>29.1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336807</v>
      </c>
      <c r="AP10" s="788">
        <v>14818</v>
      </c>
      <c r="AQ10" s="811">
        <v>8503</v>
      </c>
      <c r="AR10" s="825">
        <v>74.3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404</v>
      </c>
      <c r="AL11" s="757"/>
      <c r="AM11" s="757"/>
      <c r="AN11" s="774"/>
      <c r="AO11" s="788" t="s">
        <v>204</v>
      </c>
      <c r="AP11" s="788" t="s">
        <v>204</v>
      </c>
      <c r="AQ11" s="811">
        <v>289</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243</v>
      </c>
      <c r="AL12" s="757"/>
      <c r="AM12" s="757"/>
      <c r="AN12" s="774"/>
      <c r="AO12" s="788" t="s">
        <v>204</v>
      </c>
      <c r="AP12" s="788" t="s">
        <v>204</v>
      </c>
      <c r="AQ12" s="811">
        <v>23</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512</v>
      </c>
      <c r="AL13" s="757"/>
      <c r="AM13" s="757"/>
      <c r="AN13" s="774"/>
      <c r="AO13" s="788">
        <v>110863</v>
      </c>
      <c r="AP13" s="788">
        <v>4878</v>
      </c>
      <c r="AQ13" s="811">
        <v>2667</v>
      </c>
      <c r="AR13" s="825">
        <v>82.9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513</v>
      </c>
      <c r="AL14" s="757"/>
      <c r="AM14" s="757"/>
      <c r="AN14" s="774"/>
      <c r="AO14" s="788" t="s">
        <v>204</v>
      </c>
      <c r="AP14" s="788" t="s">
        <v>204</v>
      </c>
      <c r="AQ14" s="811">
        <v>1163</v>
      </c>
      <c r="AR14" s="825" t="s">
        <v>204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319</v>
      </c>
      <c r="AL15" s="758"/>
      <c r="AM15" s="758"/>
      <c r="AN15" s="775"/>
      <c r="AO15" s="788">
        <v>-47416</v>
      </c>
      <c r="AP15" s="788">
        <v>-2086</v>
      </c>
      <c r="AQ15" s="811">
        <v>-4250</v>
      </c>
      <c r="AR15" s="825">
        <v>-50.9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279</v>
      </c>
      <c r="AL16" s="758"/>
      <c r="AM16" s="758"/>
      <c r="AN16" s="775"/>
      <c r="AO16" s="788">
        <v>2323334</v>
      </c>
      <c r="AP16" s="788">
        <v>102219</v>
      </c>
      <c r="AQ16" s="811">
        <v>73949</v>
      </c>
      <c r="AR16" s="825">
        <v>38.200000000000003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221</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514</v>
      </c>
      <c r="AP20" s="799" t="s">
        <v>345</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515</v>
      </c>
      <c r="AL21" s="760"/>
      <c r="AM21" s="760"/>
      <c r="AN21" s="777"/>
      <c r="AO21" s="790">
        <v>9.94</v>
      </c>
      <c r="AP21" s="800">
        <v>6.65</v>
      </c>
      <c r="AQ21" s="813">
        <v>3.29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516</v>
      </c>
      <c r="AL22" s="760"/>
      <c r="AM22" s="760"/>
      <c r="AN22" s="777"/>
      <c r="AO22" s="791">
        <v>95.4</v>
      </c>
      <c r="AP22" s="801">
        <v>97</v>
      </c>
      <c r="AQ22" s="814">
        <v>-1.6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124</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507</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508</v>
      </c>
      <c r="AQ31" s="809" t="s">
        <v>509</v>
      </c>
      <c r="AR31" s="823" t="s">
        <v>510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518</v>
      </c>
      <c r="AL32" s="761"/>
      <c r="AM32" s="761"/>
      <c r="AN32" s="778"/>
      <c r="AO32" s="788">
        <v>1817163</v>
      </c>
      <c r="AP32" s="788">
        <v>79949</v>
      </c>
      <c r="AQ32" s="815">
        <v>33124</v>
      </c>
      <c r="AR32" s="825">
        <v>141.4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519</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521</v>
      </c>
      <c r="AL34" s="761"/>
      <c r="AM34" s="761"/>
      <c r="AN34" s="778"/>
      <c r="AO34" s="788" t="s">
        <v>204</v>
      </c>
      <c r="AP34" s="788" t="s">
        <v>204</v>
      </c>
      <c r="AQ34" s="815" t="s">
        <v>204</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522</v>
      </c>
      <c r="AL35" s="761"/>
      <c r="AM35" s="761"/>
      <c r="AN35" s="778"/>
      <c r="AO35" s="788">
        <v>652260</v>
      </c>
      <c r="AP35" s="788">
        <v>28697</v>
      </c>
      <c r="AQ35" s="815">
        <v>9022</v>
      </c>
      <c r="AR35" s="825">
        <v>218.1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115586</v>
      </c>
      <c r="AP36" s="788">
        <v>5085</v>
      </c>
      <c r="AQ36" s="815">
        <v>1987</v>
      </c>
      <c r="AR36" s="825">
        <v>155.9</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166</v>
      </c>
      <c r="AL37" s="761"/>
      <c r="AM37" s="761"/>
      <c r="AN37" s="778"/>
      <c r="AO37" s="788">
        <v>63079</v>
      </c>
      <c r="AP37" s="788">
        <v>2775</v>
      </c>
      <c r="AQ37" s="815">
        <v>678</v>
      </c>
      <c r="AR37" s="825">
        <v>309.3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523</v>
      </c>
      <c r="AL38" s="762"/>
      <c r="AM38" s="762"/>
      <c r="AN38" s="779"/>
      <c r="AO38" s="792" t="s">
        <v>204</v>
      </c>
      <c r="AP38" s="792" t="s">
        <v>204</v>
      </c>
      <c r="AQ38" s="816">
        <v>0</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55</v>
      </c>
      <c r="AL39" s="762"/>
      <c r="AM39" s="762"/>
      <c r="AN39" s="779"/>
      <c r="AO39" s="788">
        <v>-328936</v>
      </c>
      <c r="AP39" s="788">
        <v>-14472</v>
      </c>
      <c r="AQ39" s="815">
        <v>-3119</v>
      </c>
      <c r="AR39" s="825">
        <v>364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524</v>
      </c>
      <c r="AL40" s="761"/>
      <c r="AM40" s="761"/>
      <c r="AN40" s="778"/>
      <c r="AO40" s="788">
        <v>-1385817</v>
      </c>
      <c r="AP40" s="788">
        <v>-60971</v>
      </c>
      <c r="AQ40" s="815">
        <v>-27108</v>
      </c>
      <c r="AR40" s="825">
        <v>124.9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393</v>
      </c>
      <c r="AL41" s="763"/>
      <c r="AM41" s="763"/>
      <c r="AN41" s="780"/>
      <c r="AO41" s="788">
        <v>933335</v>
      </c>
      <c r="AP41" s="788">
        <v>41064</v>
      </c>
      <c r="AQ41" s="815">
        <v>14583</v>
      </c>
      <c r="AR41" s="825">
        <v>181.6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525</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451</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499</v>
      </c>
      <c r="AO50" s="794" t="s">
        <v>500</v>
      </c>
      <c r="AP50" s="805" t="s">
        <v>528</v>
      </c>
      <c r="AQ50" s="818" t="s">
        <v>388</v>
      </c>
      <c r="AR50" s="828" t="s">
        <v>529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530</v>
      </c>
      <c r="AL51" s="764"/>
      <c r="AM51" s="770">
        <v>3436692</v>
      </c>
      <c r="AN51" s="783">
        <v>146286</v>
      </c>
      <c r="AO51" s="795">
        <v>4.5</v>
      </c>
      <c r="AP51" s="806">
        <v>47387</v>
      </c>
      <c r="AQ51" s="819">
        <v>-9.1999999999999993</v>
      </c>
      <c r="AR51" s="829">
        <v>13.7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280</v>
      </c>
      <c r="AM52" s="771">
        <v>1256619</v>
      </c>
      <c r="AN52" s="784">
        <v>53489</v>
      </c>
      <c r="AO52" s="796">
        <v>58.7</v>
      </c>
      <c r="AP52" s="807">
        <v>24928</v>
      </c>
      <c r="AQ52" s="820">
        <v>0.3</v>
      </c>
      <c r="AR52" s="830">
        <v>58.4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531</v>
      </c>
      <c r="AL53" s="764"/>
      <c r="AM53" s="770">
        <v>3670568</v>
      </c>
      <c r="AN53" s="783">
        <v>156916</v>
      </c>
      <c r="AO53" s="795">
        <v>7.3</v>
      </c>
      <c r="AP53" s="806">
        <v>51264</v>
      </c>
      <c r="AQ53" s="819">
        <v>8.1999999999999993</v>
      </c>
      <c r="AR53" s="829">
        <v>-0.9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280</v>
      </c>
      <c r="AM54" s="771">
        <v>1205270</v>
      </c>
      <c r="AN54" s="784">
        <v>51525</v>
      </c>
      <c r="AO54" s="796">
        <v>-3.7</v>
      </c>
      <c r="AP54" s="807">
        <v>26040</v>
      </c>
      <c r="AQ54" s="820">
        <v>4.5</v>
      </c>
      <c r="AR54" s="830">
        <v>-8.1999999999999993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482</v>
      </c>
      <c r="AL55" s="764"/>
      <c r="AM55" s="770">
        <v>2954806</v>
      </c>
      <c r="AN55" s="783">
        <v>127346</v>
      </c>
      <c r="AO55" s="795">
        <v>-18.8</v>
      </c>
      <c r="AP55" s="806">
        <v>52068</v>
      </c>
      <c r="AQ55" s="819">
        <v>1.6</v>
      </c>
      <c r="AR55" s="829">
        <v>-20.399999999999999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280</v>
      </c>
      <c r="AM56" s="771">
        <v>1190115</v>
      </c>
      <c r="AN56" s="784">
        <v>51291</v>
      </c>
      <c r="AO56" s="796">
        <v>-0.5</v>
      </c>
      <c r="AP56" s="807">
        <v>26936</v>
      </c>
      <c r="AQ56" s="820">
        <v>3.4</v>
      </c>
      <c r="AR56" s="830">
        <v>-3.9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532</v>
      </c>
      <c r="AL57" s="764"/>
      <c r="AM57" s="770">
        <v>4012990</v>
      </c>
      <c r="AN57" s="783">
        <v>174645</v>
      </c>
      <c r="AO57" s="795">
        <v>37.1</v>
      </c>
      <c r="AP57" s="806">
        <v>47161</v>
      </c>
      <c r="AQ57" s="819">
        <v>-9.4</v>
      </c>
      <c r="AR57" s="829">
        <v>46.5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280</v>
      </c>
      <c r="AM58" s="771">
        <v>1085722</v>
      </c>
      <c r="AN58" s="784">
        <v>47251</v>
      </c>
      <c r="AO58" s="796">
        <v>-7.9</v>
      </c>
      <c r="AP58" s="807">
        <v>24595</v>
      </c>
      <c r="AQ58" s="820">
        <v>-8.6999999999999993</v>
      </c>
      <c r="AR58" s="830">
        <v>0.8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139</v>
      </c>
      <c r="AL59" s="764"/>
      <c r="AM59" s="770">
        <v>3797276</v>
      </c>
      <c r="AN59" s="783">
        <v>167067</v>
      </c>
      <c r="AO59" s="795">
        <v>-4.3</v>
      </c>
      <c r="AP59" s="806">
        <v>43423</v>
      </c>
      <c r="AQ59" s="819">
        <v>-7.9</v>
      </c>
      <c r="AR59" s="829">
        <v>3.6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280</v>
      </c>
      <c r="AM60" s="771">
        <v>986605</v>
      </c>
      <c r="AN60" s="784">
        <v>43407</v>
      </c>
      <c r="AO60" s="796">
        <v>-8.1</v>
      </c>
      <c r="AP60" s="807">
        <v>22207</v>
      </c>
      <c r="AQ60" s="820">
        <v>-9.6999999999999993</v>
      </c>
      <c r="AR60" s="830">
        <v>1.6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426</v>
      </c>
      <c r="AL61" s="767"/>
      <c r="AM61" s="770">
        <v>3574466</v>
      </c>
      <c r="AN61" s="783">
        <v>154452</v>
      </c>
      <c r="AO61" s="795">
        <v>5.2</v>
      </c>
      <c r="AP61" s="806">
        <v>48261</v>
      </c>
      <c r="AQ61" s="821">
        <v>-3.3</v>
      </c>
      <c r="AR61" s="829">
        <v>8.5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280</v>
      </c>
      <c r="AM62" s="771">
        <v>1144866</v>
      </c>
      <c r="AN62" s="784">
        <v>49393</v>
      </c>
      <c r="AO62" s="796">
        <v>7.7</v>
      </c>
      <c r="AP62" s="807">
        <v>24941</v>
      </c>
      <c r="AQ62" s="820">
        <v>-2</v>
      </c>
      <c r="AR62" s="830">
        <v>9.6999999999999993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V5Nmz/3gp3oiWw3Tn5X+1gIRXaY46MgE3aZgCz69G0c39BmsJSfqIzHKBgbJYG+I27HgbnrJdkNVDq854iXv5A==" saltValue="XX2d+MMZLbY+eXnVDwjcW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YSK1AeZOEjcjIfPg5VpuZcjwiBbewXp21sjl8aU/qENpV3Sv/aZFopSwoXTCQeCHgiBxVAALZMiPr17dWENNdg==" saltValue="5yhlXvR8ETe7spe6bcFB3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6jJrJ5wLKIsUalS6dpY2/mhwzSL+YjljBkc3Aq/TmQpBqFOt8Q/x4Jf6MyppTVxqRor/6fj3+xtLJAqgD3069g==" saltValue="UirEqUVDA4LmqPPuZmj7z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17</v>
      </c>
      <c r="F46" s="849" t="s">
        <v>534</v>
      </c>
      <c r="G46" s="853" t="s">
        <v>535</v>
      </c>
      <c r="H46" s="853" t="s">
        <v>536</v>
      </c>
      <c r="I46" s="853" t="s">
        <v>537</v>
      </c>
      <c r="J46" s="858" t="s">
        <v>538</v>
      </c>
    </row>
    <row r="47" spans="2:10" ht="57.75" customHeight="1">
      <c r="B47" s="838"/>
      <c r="C47" s="842" t="s">
        <v>3</v>
      </c>
      <c r="D47" s="842"/>
      <c r="E47" s="846"/>
      <c r="F47" s="850">
        <v>8.94</v>
      </c>
      <c r="G47" s="854">
        <v>4.96</v>
      </c>
      <c r="H47" s="854">
        <v>5.58</v>
      </c>
      <c r="I47" s="854">
        <v>11.24</v>
      </c>
      <c r="J47" s="859">
        <v>16.39</v>
      </c>
    </row>
    <row r="48" spans="2:10" ht="57.75" customHeight="1">
      <c r="B48" s="839"/>
      <c r="C48" s="843" t="s">
        <v>9</v>
      </c>
      <c r="D48" s="843"/>
      <c r="E48" s="847"/>
      <c r="F48" s="851">
        <v>2.64</v>
      </c>
      <c r="G48" s="855">
        <v>0.85</v>
      </c>
      <c r="H48" s="855">
        <v>2.89</v>
      </c>
      <c r="I48" s="855">
        <v>6.97</v>
      </c>
      <c r="J48" s="860">
        <v>1.87</v>
      </c>
    </row>
    <row r="49" spans="2:10" ht="57.75" customHeight="1">
      <c r="B49" s="840"/>
      <c r="C49" s="844" t="s">
        <v>16</v>
      </c>
      <c r="D49" s="844"/>
      <c r="E49" s="848"/>
      <c r="F49" s="852" t="s">
        <v>539</v>
      </c>
      <c r="G49" s="856" t="s">
        <v>540</v>
      </c>
      <c r="H49" s="856">
        <v>2.83</v>
      </c>
      <c r="I49" s="856">
        <v>10.119999999999999</v>
      </c>
      <c r="J49" s="861" t="s">
        <v>541</v>
      </c>
    </row>
    <row r="50" spans="2:10"/>
  </sheetData>
  <sheetProtection algorithmName="SHA-512" hashValue="3RbI9/h5MI1cJ5alcitq5tCz1izrTTsCj/1Z8EdmnrQokvXD2KOHlBZC10INZwFPA/rq1BtDO+ENe1VZ//1pGw==" saltValue="aZ3Qz47tNW8ME9XEbyswN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17</v>
      </c>
      <c r="F33" s="878" t="s">
        <v>534</v>
      </c>
      <c r="G33" s="883" t="s">
        <v>535</v>
      </c>
      <c r="H33" s="883" t="s">
        <v>536</v>
      </c>
      <c r="I33" s="883" t="s">
        <v>537</v>
      </c>
      <c r="J33" s="887" t="s">
        <v>538</v>
      </c>
      <c r="K33" s="862"/>
      <c r="L33" s="862"/>
      <c r="M33" s="862"/>
      <c r="N33" s="862"/>
      <c r="O33" s="862"/>
      <c r="P33" s="862"/>
    </row>
    <row r="34" spans="1:16" ht="39" customHeight="1">
      <c r="A34" s="862"/>
      <c r="B34" s="864"/>
      <c r="C34" s="870" t="s">
        <v>42</v>
      </c>
      <c r="D34" s="870"/>
      <c r="E34" s="875"/>
      <c r="F34" s="879">
        <v>0</v>
      </c>
      <c r="G34" s="884">
        <v>0</v>
      </c>
      <c r="H34" s="884">
        <v>0</v>
      </c>
      <c r="I34" s="884">
        <v>0</v>
      </c>
      <c r="J34" s="888" t="s">
        <v>542</v>
      </c>
      <c r="K34" s="862"/>
      <c r="L34" s="862"/>
      <c r="M34" s="862"/>
      <c r="N34" s="862"/>
      <c r="O34" s="862"/>
      <c r="P34" s="862"/>
    </row>
    <row r="35" spans="1:16" ht="39" customHeight="1">
      <c r="A35" s="862"/>
      <c r="B35" s="865"/>
      <c r="C35" s="871" t="s">
        <v>468</v>
      </c>
      <c r="D35" s="871"/>
      <c r="E35" s="876"/>
      <c r="F35" s="880">
        <v>16.760000000000002</v>
      </c>
      <c r="G35" s="885">
        <v>14.55</v>
      </c>
      <c r="H35" s="885">
        <v>12.79</v>
      </c>
      <c r="I35" s="885">
        <v>11.1</v>
      </c>
      <c r="J35" s="889">
        <v>9.65</v>
      </c>
      <c r="K35" s="862"/>
      <c r="L35" s="862"/>
      <c r="M35" s="862"/>
      <c r="N35" s="862"/>
      <c r="O35" s="862"/>
      <c r="P35" s="862"/>
    </row>
    <row r="36" spans="1:16" ht="39" customHeight="1">
      <c r="A36" s="862"/>
      <c r="B36" s="865"/>
      <c r="C36" s="871" t="s">
        <v>48</v>
      </c>
      <c r="D36" s="871"/>
      <c r="E36" s="876"/>
      <c r="F36" s="880">
        <v>1.e-002</v>
      </c>
      <c r="G36" s="885">
        <v>1.e-002</v>
      </c>
      <c r="H36" s="885">
        <v>0.86</v>
      </c>
      <c r="I36" s="885">
        <v>0.22</v>
      </c>
      <c r="J36" s="889">
        <v>3.41</v>
      </c>
      <c r="K36" s="862"/>
      <c r="L36" s="862"/>
      <c r="M36" s="862"/>
      <c r="N36" s="862"/>
      <c r="O36" s="862"/>
      <c r="P36" s="862"/>
    </row>
    <row r="37" spans="1:16" ht="39" customHeight="1">
      <c r="A37" s="862"/>
      <c r="B37" s="865"/>
      <c r="C37" s="871" t="s">
        <v>470</v>
      </c>
      <c r="D37" s="871"/>
      <c r="E37" s="876"/>
      <c r="F37" s="880" t="s">
        <v>543</v>
      </c>
      <c r="G37" s="885" t="s">
        <v>372</v>
      </c>
      <c r="H37" s="885" t="s">
        <v>493</v>
      </c>
      <c r="I37" s="885">
        <v>0</v>
      </c>
      <c r="J37" s="889">
        <v>2.76</v>
      </c>
      <c r="K37" s="862"/>
      <c r="L37" s="862"/>
      <c r="M37" s="862"/>
      <c r="N37" s="862"/>
      <c r="O37" s="862"/>
      <c r="P37" s="862"/>
    </row>
    <row r="38" spans="1:16" ht="39" customHeight="1">
      <c r="A38" s="862"/>
      <c r="B38" s="865"/>
      <c r="C38" s="871" t="s">
        <v>457</v>
      </c>
      <c r="D38" s="871"/>
      <c r="E38" s="876"/>
      <c r="F38" s="880">
        <v>2.63</v>
      </c>
      <c r="G38" s="885">
        <v>0.84</v>
      </c>
      <c r="H38" s="885">
        <v>2.89</v>
      </c>
      <c r="I38" s="885">
        <v>6.96</v>
      </c>
      <c r="J38" s="889">
        <v>1.86</v>
      </c>
      <c r="K38" s="862"/>
      <c r="L38" s="862"/>
      <c r="M38" s="862"/>
      <c r="N38" s="862"/>
      <c r="O38" s="862"/>
      <c r="P38" s="862"/>
    </row>
    <row r="39" spans="1:16" ht="39" customHeight="1">
      <c r="A39" s="862"/>
      <c r="B39" s="865"/>
      <c r="C39" s="871" t="s">
        <v>10</v>
      </c>
      <c r="D39" s="871"/>
      <c r="E39" s="876"/>
      <c r="F39" s="880">
        <v>0.53</v>
      </c>
      <c r="G39" s="885">
        <v>0</v>
      </c>
      <c r="H39" s="885">
        <v>0.3</v>
      </c>
      <c r="I39" s="885">
        <v>0.46</v>
      </c>
      <c r="J39" s="889">
        <v>1.02</v>
      </c>
      <c r="K39" s="862"/>
      <c r="L39" s="862"/>
      <c r="M39" s="862"/>
      <c r="N39" s="862"/>
      <c r="O39" s="862"/>
      <c r="P39" s="862"/>
    </row>
    <row r="40" spans="1:16" ht="39" customHeight="1">
      <c r="A40" s="862"/>
      <c r="B40" s="865"/>
      <c r="C40" s="871" t="s">
        <v>62</v>
      </c>
      <c r="D40" s="871"/>
      <c r="E40" s="876"/>
      <c r="F40" s="880">
        <v>0.91</v>
      </c>
      <c r="G40" s="885">
        <v>0.82</v>
      </c>
      <c r="H40" s="885">
        <v>0.83</v>
      </c>
      <c r="I40" s="885">
        <v>0.56999999999999995</v>
      </c>
      <c r="J40" s="889">
        <v>0.42</v>
      </c>
      <c r="K40" s="862"/>
      <c r="L40" s="862"/>
      <c r="M40" s="862"/>
      <c r="N40" s="862"/>
      <c r="O40" s="862"/>
      <c r="P40" s="862"/>
    </row>
    <row r="41" spans="1:16" ht="39" customHeight="1">
      <c r="A41" s="862"/>
      <c r="B41" s="865"/>
      <c r="C41" s="871" t="s">
        <v>230</v>
      </c>
      <c r="D41" s="871"/>
      <c r="E41" s="876"/>
      <c r="F41" s="880">
        <v>1.e-002</v>
      </c>
      <c r="G41" s="885">
        <v>1.e-002</v>
      </c>
      <c r="H41" s="885">
        <v>0</v>
      </c>
      <c r="I41" s="885">
        <v>0</v>
      </c>
      <c r="J41" s="889">
        <v>1.e-002</v>
      </c>
      <c r="K41" s="862"/>
      <c r="L41" s="862"/>
      <c r="M41" s="862"/>
      <c r="N41" s="862"/>
      <c r="O41" s="862"/>
      <c r="P41" s="862"/>
    </row>
    <row r="42" spans="1:16" ht="39" customHeight="1">
      <c r="A42" s="862"/>
      <c r="B42" s="866"/>
      <c r="C42" s="871" t="s">
        <v>197</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492</v>
      </c>
      <c r="D43" s="872"/>
      <c r="E43" s="877"/>
      <c r="F43" s="881">
        <v>2.e-002</v>
      </c>
      <c r="G43" s="886">
        <v>0</v>
      </c>
      <c r="H43" s="886">
        <v>0</v>
      </c>
      <c r="I43" s="886">
        <v>0</v>
      </c>
      <c r="J43" s="890">
        <v>0</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spcYlhoC7iUPUEDAd6EYFKIuUn0JwFvoFz1bJc4TEOsrh8XE563s5BeQ7TnZM5NJWJjd0+0nKFJ+JVMhvrbGgg==" saltValue="uYV2jzMEGxVL4n4jftM2E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24</v>
      </c>
      <c r="C44" s="905"/>
      <c r="D44" s="905"/>
      <c r="E44" s="924"/>
      <c r="F44" s="924"/>
      <c r="G44" s="924"/>
      <c r="H44" s="924"/>
      <c r="I44" s="924"/>
      <c r="J44" s="933" t="s">
        <v>17</v>
      </c>
      <c r="K44" s="941" t="s">
        <v>534</v>
      </c>
      <c r="L44" s="950" t="s">
        <v>535</v>
      </c>
      <c r="M44" s="950" t="s">
        <v>536</v>
      </c>
      <c r="N44" s="950" t="s">
        <v>537</v>
      </c>
      <c r="O44" s="959" t="s">
        <v>538</v>
      </c>
      <c r="P44" s="734"/>
      <c r="Q44" s="734"/>
      <c r="R44" s="734"/>
      <c r="S44" s="734"/>
      <c r="T44" s="734"/>
      <c r="U44" s="734"/>
    </row>
    <row r="45" spans="1:21" ht="30.75" customHeight="1">
      <c r="A45" s="734"/>
      <c r="B45" s="892" t="s">
        <v>28</v>
      </c>
      <c r="C45" s="906"/>
      <c r="D45" s="916"/>
      <c r="E45" s="925" t="s">
        <v>26</v>
      </c>
      <c r="F45" s="925"/>
      <c r="G45" s="925"/>
      <c r="H45" s="925"/>
      <c r="I45" s="925"/>
      <c r="J45" s="934"/>
      <c r="K45" s="942">
        <v>1593</v>
      </c>
      <c r="L45" s="951">
        <v>1658</v>
      </c>
      <c r="M45" s="951">
        <v>1676</v>
      </c>
      <c r="N45" s="951">
        <v>1737</v>
      </c>
      <c r="O45" s="960">
        <v>1817</v>
      </c>
      <c r="P45" s="734"/>
      <c r="Q45" s="734"/>
      <c r="R45" s="734"/>
      <c r="S45" s="734"/>
      <c r="T45" s="734"/>
      <c r="U45" s="734"/>
    </row>
    <row r="46" spans="1:21" ht="30.75" customHeight="1">
      <c r="A46" s="734"/>
      <c r="B46" s="893"/>
      <c r="C46" s="907"/>
      <c r="D46" s="917"/>
      <c r="E46" s="926" t="s">
        <v>30</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32</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35</v>
      </c>
      <c r="F48" s="926"/>
      <c r="G48" s="926"/>
      <c r="H48" s="926"/>
      <c r="I48" s="926"/>
      <c r="J48" s="935"/>
      <c r="K48" s="943">
        <v>759</v>
      </c>
      <c r="L48" s="952">
        <v>737</v>
      </c>
      <c r="M48" s="952">
        <v>721</v>
      </c>
      <c r="N48" s="952">
        <v>661</v>
      </c>
      <c r="O48" s="961">
        <v>652</v>
      </c>
      <c r="P48" s="734"/>
      <c r="Q48" s="734"/>
      <c r="R48" s="734"/>
      <c r="S48" s="734"/>
      <c r="T48" s="734"/>
      <c r="U48" s="734"/>
    </row>
    <row r="49" spans="1:21" ht="30.75" customHeight="1">
      <c r="A49" s="734"/>
      <c r="B49" s="893"/>
      <c r="C49" s="907"/>
      <c r="D49" s="917"/>
      <c r="E49" s="926" t="s">
        <v>0</v>
      </c>
      <c r="F49" s="926"/>
      <c r="G49" s="926"/>
      <c r="H49" s="926"/>
      <c r="I49" s="926"/>
      <c r="J49" s="935"/>
      <c r="K49" s="943">
        <v>210</v>
      </c>
      <c r="L49" s="952">
        <v>232</v>
      </c>
      <c r="M49" s="952">
        <v>222</v>
      </c>
      <c r="N49" s="952">
        <v>153</v>
      </c>
      <c r="O49" s="961">
        <v>116</v>
      </c>
      <c r="P49" s="734"/>
      <c r="Q49" s="734"/>
      <c r="R49" s="734"/>
      <c r="S49" s="734"/>
      <c r="T49" s="734"/>
      <c r="U49" s="734"/>
    </row>
    <row r="50" spans="1:21" ht="30.75" customHeight="1">
      <c r="A50" s="734"/>
      <c r="B50" s="893"/>
      <c r="C50" s="907"/>
      <c r="D50" s="917"/>
      <c r="E50" s="926" t="s">
        <v>40</v>
      </c>
      <c r="F50" s="926"/>
      <c r="G50" s="926"/>
      <c r="H50" s="926"/>
      <c r="I50" s="926"/>
      <c r="J50" s="935"/>
      <c r="K50" s="943">
        <v>34</v>
      </c>
      <c r="L50" s="952">
        <v>39</v>
      </c>
      <c r="M50" s="952">
        <v>30</v>
      </c>
      <c r="N50" s="952">
        <v>77</v>
      </c>
      <c r="O50" s="961">
        <v>63</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v>0</v>
      </c>
      <c r="N51" s="952" t="s">
        <v>204</v>
      </c>
      <c r="O51" s="961" t="s">
        <v>204</v>
      </c>
      <c r="P51" s="734"/>
      <c r="Q51" s="734"/>
      <c r="R51" s="734"/>
      <c r="S51" s="734"/>
      <c r="T51" s="734"/>
      <c r="U51" s="734"/>
    </row>
    <row r="52" spans="1:21" ht="30.75" customHeight="1">
      <c r="A52" s="734"/>
      <c r="B52" s="895" t="s">
        <v>46</v>
      </c>
      <c r="C52" s="909"/>
      <c r="D52" s="918"/>
      <c r="E52" s="926" t="s">
        <v>49</v>
      </c>
      <c r="F52" s="926"/>
      <c r="G52" s="926"/>
      <c r="H52" s="926"/>
      <c r="I52" s="926"/>
      <c r="J52" s="935"/>
      <c r="K52" s="943">
        <v>1680</v>
      </c>
      <c r="L52" s="952">
        <v>1721</v>
      </c>
      <c r="M52" s="952">
        <v>1711</v>
      </c>
      <c r="N52" s="952">
        <v>1729</v>
      </c>
      <c r="O52" s="961">
        <v>1715</v>
      </c>
      <c r="P52" s="734"/>
      <c r="Q52" s="734"/>
      <c r="R52" s="734"/>
      <c r="S52" s="734"/>
      <c r="T52" s="734"/>
      <c r="U52" s="734"/>
    </row>
    <row r="53" spans="1:21" ht="30.75" customHeight="1">
      <c r="A53" s="734"/>
      <c r="B53" s="896" t="s">
        <v>51</v>
      </c>
      <c r="C53" s="910"/>
      <c r="D53" s="919"/>
      <c r="E53" s="927" t="s">
        <v>54</v>
      </c>
      <c r="F53" s="927"/>
      <c r="G53" s="927"/>
      <c r="H53" s="927"/>
      <c r="I53" s="927"/>
      <c r="J53" s="936"/>
      <c r="K53" s="944">
        <v>916</v>
      </c>
      <c r="L53" s="953">
        <v>945</v>
      </c>
      <c r="M53" s="953">
        <v>938</v>
      </c>
      <c r="N53" s="953">
        <v>899</v>
      </c>
      <c r="O53" s="962">
        <v>933</v>
      </c>
      <c r="P53" s="734"/>
      <c r="Q53" s="734"/>
      <c r="R53" s="734"/>
      <c r="S53" s="734"/>
      <c r="T53" s="734"/>
      <c r="U53" s="734"/>
    </row>
    <row r="54" spans="1:21" ht="24" customHeight="1">
      <c r="A54" s="734"/>
      <c r="B54" s="897" t="s">
        <v>61</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63</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544</v>
      </c>
      <c r="P56" s="734"/>
      <c r="Q56" s="734"/>
      <c r="R56" s="734"/>
      <c r="S56" s="734"/>
      <c r="T56" s="734"/>
      <c r="U56" s="734"/>
    </row>
    <row r="57" spans="1:21" ht="31.5" customHeight="1">
      <c r="A57" s="734"/>
      <c r="B57" s="899"/>
      <c r="C57" s="912"/>
      <c r="D57" s="912"/>
      <c r="E57" s="928"/>
      <c r="F57" s="928"/>
      <c r="G57" s="928"/>
      <c r="H57" s="928"/>
      <c r="I57" s="928"/>
      <c r="J57" s="937" t="s">
        <v>17</v>
      </c>
      <c r="K57" s="946" t="s">
        <v>534</v>
      </c>
      <c r="L57" s="954" t="s">
        <v>535</v>
      </c>
      <c r="M57" s="954" t="s">
        <v>536</v>
      </c>
      <c r="N57" s="954" t="s">
        <v>537</v>
      </c>
      <c r="O57" s="964" t="s">
        <v>538</v>
      </c>
      <c r="P57" s="734"/>
      <c r="Q57" s="734"/>
      <c r="R57" s="734"/>
      <c r="S57" s="734"/>
      <c r="T57" s="734"/>
      <c r="U57" s="734"/>
    </row>
    <row r="58" spans="1:21" ht="31.5" customHeight="1">
      <c r="B58" s="900" t="s">
        <v>65</v>
      </c>
      <c r="C58" s="913"/>
      <c r="D58" s="920" t="s">
        <v>67</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VvRWas5XsprCvH5RdwgAuyGtYh64z2zGJqRnJj9Iw6hcA20zPxgDsDAoWle2sjkpe5xrQGc4bZP49Mvik/0rA==" saltValue="eboB4DwoiIQEXJpRcUMDV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24</v>
      </c>
      <c r="C40" s="905"/>
      <c r="D40" s="905"/>
      <c r="E40" s="924"/>
      <c r="F40" s="924"/>
      <c r="G40" s="924"/>
      <c r="H40" s="933" t="s">
        <v>17</v>
      </c>
      <c r="I40" s="941" t="s">
        <v>534</v>
      </c>
      <c r="J40" s="950" t="s">
        <v>535</v>
      </c>
      <c r="K40" s="950" t="s">
        <v>536</v>
      </c>
      <c r="L40" s="950" t="s">
        <v>537</v>
      </c>
      <c r="M40" s="990" t="s">
        <v>538</v>
      </c>
    </row>
    <row r="41" spans="2:13" ht="27.75" customHeight="1">
      <c r="B41" s="892" t="s">
        <v>37</v>
      </c>
      <c r="C41" s="906"/>
      <c r="D41" s="916"/>
      <c r="E41" s="973" t="s">
        <v>71</v>
      </c>
      <c r="F41" s="973"/>
      <c r="G41" s="973"/>
      <c r="H41" s="979"/>
      <c r="I41" s="983">
        <v>18785</v>
      </c>
      <c r="J41" s="987">
        <v>18852</v>
      </c>
      <c r="K41" s="987">
        <v>18857</v>
      </c>
      <c r="L41" s="987">
        <v>18949</v>
      </c>
      <c r="M41" s="991">
        <v>18480</v>
      </c>
    </row>
    <row r="42" spans="2:13" ht="27.75" customHeight="1">
      <c r="B42" s="893"/>
      <c r="C42" s="907"/>
      <c r="D42" s="917"/>
      <c r="E42" s="974" t="s">
        <v>77</v>
      </c>
      <c r="F42" s="974"/>
      <c r="G42" s="974"/>
      <c r="H42" s="980"/>
      <c r="I42" s="984">
        <v>28</v>
      </c>
      <c r="J42" s="988">
        <v>354</v>
      </c>
      <c r="K42" s="988">
        <v>317</v>
      </c>
      <c r="L42" s="988">
        <v>281</v>
      </c>
      <c r="M42" s="992">
        <v>244</v>
      </c>
    </row>
    <row r="43" spans="2:13" ht="27.75" customHeight="1">
      <c r="B43" s="893"/>
      <c r="C43" s="907"/>
      <c r="D43" s="917"/>
      <c r="E43" s="974" t="s">
        <v>79</v>
      </c>
      <c r="F43" s="974"/>
      <c r="G43" s="974"/>
      <c r="H43" s="980"/>
      <c r="I43" s="984">
        <v>6092</v>
      </c>
      <c r="J43" s="988">
        <v>5656</v>
      </c>
      <c r="K43" s="988">
        <v>5287</v>
      </c>
      <c r="L43" s="988">
        <v>4958</v>
      </c>
      <c r="M43" s="992">
        <v>4871</v>
      </c>
    </row>
    <row r="44" spans="2:13" ht="27.75" customHeight="1">
      <c r="B44" s="893"/>
      <c r="C44" s="907"/>
      <c r="D44" s="917"/>
      <c r="E44" s="974" t="s">
        <v>20</v>
      </c>
      <c r="F44" s="974"/>
      <c r="G44" s="974"/>
      <c r="H44" s="980"/>
      <c r="I44" s="984">
        <v>1156</v>
      </c>
      <c r="J44" s="988">
        <v>1067</v>
      </c>
      <c r="K44" s="988">
        <v>851</v>
      </c>
      <c r="L44" s="988">
        <v>708</v>
      </c>
      <c r="M44" s="992">
        <v>593</v>
      </c>
    </row>
    <row r="45" spans="2:13" ht="27.75" customHeight="1">
      <c r="B45" s="893"/>
      <c r="C45" s="907"/>
      <c r="D45" s="917"/>
      <c r="E45" s="974" t="s">
        <v>82</v>
      </c>
      <c r="F45" s="974"/>
      <c r="G45" s="974"/>
      <c r="H45" s="980"/>
      <c r="I45" s="984">
        <v>275</v>
      </c>
      <c r="J45" s="988">
        <v>234</v>
      </c>
      <c r="K45" s="988">
        <v>278</v>
      </c>
      <c r="L45" s="988">
        <v>288</v>
      </c>
      <c r="M45" s="992">
        <v>402</v>
      </c>
    </row>
    <row r="46" spans="2:13" ht="27.75" customHeight="1">
      <c r="B46" s="893"/>
      <c r="C46" s="907"/>
      <c r="D46" s="918"/>
      <c r="E46" s="974" t="s">
        <v>81</v>
      </c>
      <c r="F46" s="974"/>
      <c r="G46" s="974"/>
      <c r="H46" s="980"/>
      <c r="I46" s="984" t="s">
        <v>204</v>
      </c>
      <c r="J46" s="988" t="s">
        <v>204</v>
      </c>
      <c r="K46" s="988" t="s">
        <v>204</v>
      </c>
      <c r="L46" s="988" t="s">
        <v>204</v>
      </c>
      <c r="M46" s="992" t="s">
        <v>204</v>
      </c>
    </row>
    <row r="47" spans="2:13" ht="27.75" customHeight="1">
      <c r="B47" s="893"/>
      <c r="C47" s="907"/>
      <c r="D47" s="971"/>
      <c r="E47" s="975" t="s">
        <v>84</v>
      </c>
      <c r="F47" s="978"/>
      <c r="G47" s="978"/>
      <c r="H47" s="981"/>
      <c r="I47" s="984" t="s">
        <v>204</v>
      </c>
      <c r="J47" s="988" t="s">
        <v>204</v>
      </c>
      <c r="K47" s="988" t="s">
        <v>204</v>
      </c>
      <c r="L47" s="988" t="s">
        <v>204</v>
      </c>
      <c r="M47" s="992" t="s">
        <v>204</v>
      </c>
    </row>
    <row r="48" spans="2:13" ht="27.75" customHeight="1">
      <c r="B48" s="893"/>
      <c r="C48" s="907"/>
      <c r="D48" s="917"/>
      <c r="E48" s="974" t="s">
        <v>56</v>
      </c>
      <c r="F48" s="974"/>
      <c r="G48" s="974"/>
      <c r="H48" s="980"/>
      <c r="I48" s="984" t="s">
        <v>204</v>
      </c>
      <c r="J48" s="988" t="s">
        <v>204</v>
      </c>
      <c r="K48" s="988" t="s">
        <v>204</v>
      </c>
      <c r="L48" s="988" t="s">
        <v>204</v>
      </c>
      <c r="M48" s="992" t="s">
        <v>204</v>
      </c>
    </row>
    <row r="49" spans="2:13" ht="27.75" customHeight="1">
      <c r="B49" s="894"/>
      <c r="C49" s="908"/>
      <c r="D49" s="917"/>
      <c r="E49" s="974" t="s">
        <v>88</v>
      </c>
      <c r="F49" s="974"/>
      <c r="G49" s="974"/>
      <c r="H49" s="980"/>
      <c r="I49" s="984" t="s">
        <v>204</v>
      </c>
      <c r="J49" s="988" t="s">
        <v>204</v>
      </c>
      <c r="K49" s="988" t="s">
        <v>204</v>
      </c>
      <c r="L49" s="988" t="s">
        <v>204</v>
      </c>
      <c r="M49" s="992" t="s">
        <v>204</v>
      </c>
    </row>
    <row r="50" spans="2:13" ht="27.75" customHeight="1">
      <c r="B50" s="968" t="s">
        <v>90</v>
      </c>
      <c r="C50" s="970"/>
      <c r="D50" s="972"/>
      <c r="E50" s="974" t="s">
        <v>91</v>
      </c>
      <c r="F50" s="974"/>
      <c r="G50" s="974"/>
      <c r="H50" s="980"/>
      <c r="I50" s="984">
        <v>3049</v>
      </c>
      <c r="J50" s="988">
        <v>2489</v>
      </c>
      <c r="K50" s="988">
        <v>2370</v>
      </c>
      <c r="L50" s="988">
        <v>2932</v>
      </c>
      <c r="M50" s="992">
        <v>3336</v>
      </c>
    </row>
    <row r="51" spans="2:13" ht="27.75" customHeight="1">
      <c r="B51" s="893"/>
      <c r="C51" s="907"/>
      <c r="D51" s="917"/>
      <c r="E51" s="974" t="s">
        <v>93</v>
      </c>
      <c r="F51" s="974"/>
      <c r="G51" s="974"/>
      <c r="H51" s="980"/>
      <c r="I51" s="984">
        <v>3569</v>
      </c>
      <c r="J51" s="988">
        <v>3714</v>
      </c>
      <c r="K51" s="988">
        <v>3677</v>
      </c>
      <c r="L51" s="988">
        <v>3745</v>
      </c>
      <c r="M51" s="992">
        <v>3508</v>
      </c>
    </row>
    <row r="52" spans="2:13" ht="27.75" customHeight="1">
      <c r="B52" s="894"/>
      <c r="C52" s="908"/>
      <c r="D52" s="917"/>
      <c r="E52" s="974" t="s">
        <v>45</v>
      </c>
      <c r="F52" s="974"/>
      <c r="G52" s="974"/>
      <c r="H52" s="980"/>
      <c r="I52" s="984">
        <v>13771</v>
      </c>
      <c r="J52" s="988">
        <v>13428</v>
      </c>
      <c r="K52" s="988">
        <v>13028</v>
      </c>
      <c r="L52" s="988">
        <v>12906</v>
      </c>
      <c r="M52" s="992">
        <v>12366</v>
      </c>
    </row>
    <row r="53" spans="2:13" ht="27.75" customHeight="1">
      <c r="B53" s="896" t="s">
        <v>51</v>
      </c>
      <c r="C53" s="910"/>
      <c r="D53" s="919"/>
      <c r="E53" s="976" t="s">
        <v>97</v>
      </c>
      <c r="F53" s="976"/>
      <c r="G53" s="976"/>
      <c r="H53" s="982"/>
      <c r="I53" s="985">
        <v>5947</v>
      </c>
      <c r="J53" s="989">
        <v>6531</v>
      </c>
      <c r="K53" s="989">
        <v>6515</v>
      </c>
      <c r="L53" s="989">
        <v>5601</v>
      </c>
      <c r="M53" s="993">
        <v>5380</v>
      </c>
    </row>
    <row r="54" spans="2:13" ht="27.75" customHeight="1">
      <c r="B54" s="969" t="s">
        <v>70</v>
      </c>
      <c r="C54" s="868"/>
      <c r="D54" s="868"/>
      <c r="E54" s="977"/>
      <c r="F54" s="977"/>
      <c r="G54" s="977"/>
      <c r="H54" s="977"/>
      <c r="I54" s="986"/>
      <c r="J54" s="986"/>
      <c r="K54" s="986"/>
      <c r="L54" s="986"/>
      <c r="M54" s="986"/>
    </row>
    <row r="55" spans="2:13"/>
  </sheetData>
  <sheetProtection algorithmName="SHA-512" hashValue="XrDXY9y6v+nDHfvwAxaSkTCOPdE5W04rc05ynjpG/uuG6shmHMeNM5EPlkIxGJ3TiJiPUK7JLhcL3+wIUnIWgg==" saltValue="tJhUhYG7T2aoxcVvu9q7Q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4</v>
      </c>
      <c r="C54" s="1000"/>
      <c r="D54" s="1000"/>
      <c r="E54" s="1009" t="s">
        <v>17</v>
      </c>
      <c r="F54" s="1016" t="s">
        <v>536</v>
      </c>
      <c r="G54" s="1016" t="s">
        <v>537</v>
      </c>
      <c r="H54" s="1024" t="s">
        <v>538</v>
      </c>
    </row>
    <row r="55" spans="2:8" ht="52.5" customHeight="1">
      <c r="B55" s="995"/>
      <c r="C55" s="1001" t="s">
        <v>101</v>
      </c>
      <c r="D55" s="1001"/>
      <c r="E55" s="1010"/>
      <c r="F55" s="1017">
        <v>475</v>
      </c>
      <c r="G55" s="1017">
        <v>1002</v>
      </c>
      <c r="H55" s="1025">
        <v>1440</v>
      </c>
    </row>
    <row r="56" spans="2:8" ht="52.5" customHeight="1">
      <c r="B56" s="996"/>
      <c r="C56" s="1002" t="s">
        <v>104</v>
      </c>
      <c r="D56" s="1002"/>
      <c r="E56" s="1011"/>
      <c r="F56" s="1018">
        <v>118</v>
      </c>
      <c r="G56" s="1018">
        <v>228</v>
      </c>
      <c r="H56" s="1026">
        <v>228</v>
      </c>
    </row>
    <row r="57" spans="2:8" ht="53.25" customHeight="1">
      <c r="B57" s="996"/>
      <c r="C57" s="1003" t="s">
        <v>75</v>
      </c>
      <c r="D57" s="1003"/>
      <c r="E57" s="1012"/>
      <c r="F57" s="1019">
        <v>1181</v>
      </c>
      <c r="G57" s="1019">
        <v>1089</v>
      </c>
      <c r="H57" s="1027">
        <v>1014</v>
      </c>
    </row>
    <row r="58" spans="2:8" ht="45.75" customHeight="1">
      <c r="B58" s="997"/>
      <c r="C58" s="1004" t="s">
        <v>549</v>
      </c>
      <c r="D58" s="1007"/>
      <c r="E58" s="1013"/>
      <c r="F58" s="1020">
        <v>419</v>
      </c>
      <c r="G58" s="1020">
        <v>384</v>
      </c>
      <c r="H58" s="1028">
        <v>348</v>
      </c>
    </row>
    <row r="59" spans="2:8" ht="45.75" customHeight="1">
      <c r="B59" s="997"/>
      <c r="C59" s="1004" t="s">
        <v>550</v>
      </c>
      <c r="D59" s="1007"/>
      <c r="E59" s="1013"/>
      <c r="F59" s="1020">
        <v>225</v>
      </c>
      <c r="G59" s="1020">
        <v>228</v>
      </c>
      <c r="H59" s="1028">
        <v>228</v>
      </c>
    </row>
    <row r="60" spans="2:8" ht="45.75" customHeight="1">
      <c r="B60" s="997"/>
      <c r="C60" s="1004" t="s">
        <v>368</v>
      </c>
      <c r="D60" s="1007"/>
      <c r="E60" s="1013"/>
      <c r="F60" s="1020">
        <v>228</v>
      </c>
      <c r="G60" s="1020">
        <v>144</v>
      </c>
      <c r="H60" s="1028">
        <v>115</v>
      </c>
    </row>
    <row r="61" spans="2:8" ht="45.75" customHeight="1">
      <c r="B61" s="997"/>
      <c r="C61" s="1004" t="s">
        <v>401</v>
      </c>
      <c r="D61" s="1007"/>
      <c r="E61" s="1013"/>
      <c r="F61" s="1020">
        <v>113</v>
      </c>
      <c r="G61" s="1020">
        <v>123</v>
      </c>
      <c r="H61" s="1028">
        <v>113</v>
      </c>
    </row>
    <row r="62" spans="2:8" ht="45.75" customHeight="1">
      <c r="B62" s="998"/>
      <c r="C62" s="1005" t="s">
        <v>551</v>
      </c>
      <c r="D62" s="1008"/>
      <c r="E62" s="1014"/>
      <c r="F62" s="1021">
        <v>91</v>
      </c>
      <c r="G62" s="1021">
        <v>113</v>
      </c>
      <c r="H62" s="1029">
        <v>112</v>
      </c>
    </row>
    <row r="63" spans="2:8" ht="52.5" customHeight="1">
      <c r="B63" s="999"/>
      <c r="C63" s="1006" t="s">
        <v>107</v>
      </c>
      <c r="D63" s="1006"/>
      <c r="E63" s="1015"/>
      <c r="F63" s="1022">
        <v>1773</v>
      </c>
      <c r="G63" s="1022">
        <v>2318</v>
      </c>
      <c r="H63" s="1030">
        <v>2682</v>
      </c>
    </row>
    <row r="64" spans="2:8"/>
  </sheetData>
  <sheetProtection algorithmName="SHA-512" hashValue="Stehy4ArCqQQOY809rbFdD9IJ/HHBPA/rm0uxHxiNIf5rU2Qenc4VVkNkgDigudKPVGugj7fnoUf2PqNvP7Euw==" saltValue="9H6OOxZKhkTaJUzUk1v7q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85" zoomScaleNormal="85" zoomScaleSheetLayoutView="55" workbookViewId="0">
      <selection activeCell="AN73" sqref="AN73:BA76"/>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552</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553</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439</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171</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534</v>
      </c>
      <c r="BQ50" s="1065"/>
      <c r="BR50" s="1065"/>
      <c r="BS50" s="1065"/>
      <c r="BT50" s="1065"/>
      <c r="BU50" s="1065"/>
      <c r="BV50" s="1065"/>
      <c r="BW50" s="1065"/>
      <c r="BX50" s="1065" t="s">
        <v>535</v>
      </c>
      <c r="BY50" s="1065"/>
      <c r="BZ50" s="1065"/>
      <c r="CA50" s="1065"/>
      <c r="CB50" s="1065"/>
      <c r="CC50" s="1065"/>
      <c r="CD50" s="1065"/>
      <c r="CE50" s="1065"/>
      <c r="CF50" s="1065" t="s">
        <v>536</v>
      </c>
      <c r="CG50" s="1065"/>
      <c r="CH50" s="1065"/>
      <c r="CI50" s="1065"/>
      <c r="CJ50" s="1065"/>
      <c r="CK50" s="1065"/>
      <c r="CL50" s="1065"/>
      <c r="CM50" s="1065"/>
      <c r="CN50" s="1065" t="s">
        <v>537</v>
      </c>
      <c r="CO50" s="1065"/>
      <c r="CP50" s="1065"/>
      <c r="CQ50" s="1065"/>
      <c r="CR50" s="1065"/>
      <c r="CS50" s="1065"/>
      <c r="CT50" s="1065"/>
      <c r="CU50" s="1065"/>
      <c r="CV50" s="1065" t="s">
        <v>538</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554</v>
      </c>
      <c r="AO51" s="1064"/>
      <c r="AP51" s="1064"/>
      <c r="AQ51" s="1064"/>
      <c r="AR51" s="1064"/>
      <c r="AS51" s="1064"/>
      <c r="AT51" s="1064"/>
      <c r="AU51" s="1064"/>
      <c r="AV51" s="1064"/>
      <c r="AW51" s="1064"/>
      <c r="AX51" s="1064"/>
      <c r="AY51" s="1064"/>
      <c r="AZ51" s="1064"/>
      <c r="BA51" s="1064"/>
      <c r="BB51" s="1064" t="s">
        <v>555</v>
      </c>
      <c r="BC51" s="1064"/>
      <c r="BD51" s="1064"/>
      <c r="BE51" s="1064"/>
      <c r="BF51" s="1064"/>
      <c r="BG51" s="1064"/>
      <c r="BH51" s="1064"/>
      <c r="BI51" s="1064"/>
      <c r="BJ51" s="1064"/>
      <c r="BK51" s="1064"/>
      <c r="BL51" s="1064"/>
      <c r="BM51" s="1064"/>
      <c r="BN51" s="1064"/>
      <c r="BO51" s="1064"/>
      <c r="BP51" s="1069">
        <v>87.5</v>
      </c>
      <c r="BQ51" s="1069"/>
      <c r="BR51" s="1069"/>
      <c r="BS51" s="1069"/>
      <c r="BT51" s="1069"/>
      <c r="BU51" s="1069"/>
      <c r="BV51" s="1069"/>
      <c r="BW51" s="1069"/>
      <c r="BX51" s="1069">
        <v>95.6</v>
      </c>
      <c r="BY51" s="1069"/>
      <c r="BZ51" s="1069"/>
      <c r="CA51" s="1069"/>
      <c r="CB51" s="1069"/>
      <c r="CC51" s="1069"/>
      <c r="CD51" s="1069"/>
      <c r="CE51" s="1069"/>
      <c r="CF51" s="1069">
        <v>91.5</v>
      </c>
      <c r="CG51" s="1069"/>
      <c r="CH51" s="1069"/>
      <c r="CI51" s="1069"/>
      <c r="CJ51" s="1069"/>
      <c r="CK51" s="1069"/>
      <c r="CL51" s="1069"/>
      <c r="CM51" s="1069"/>
      <c r="CN51" s="1069">
        <v>74.400000000000006</v>
      </c>
      <c r="CO51" s="1069"/>
      <c r="CP51" s="1069"/>
      <c r="CQ51" s="1069"/>
      <c r="CR51" s="1069"/>
      <c r="CS51" s="1069"/>
      <c r="CT51" s="1069"/>
      <c r="CU51" s="1069"/>
      <c r="CV51" s="1069">
        <v>72.7</v>
      </c>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556</v>
      </c>
      <c r="BC53" s="1064"/>
      <c r="BD53" s="1064"/>
      <c r="BE53" s="1064"/>
      <c r="BF53" s="1064"/>
      <c r="BG53" s="1064"/>
      <c r="BH53" s="1064"/>
      <c r="BI53" s="1064"/>
      <c r="BJ53" s="1064"/>
      <c r="BK53" s="1064"/>
      <c r="BL53" s="1064"/>
      <c r="BM53" s="1064"/>
      <c r="BN53" s="1064"/>
      <c r="BO53" s="1064"/>
      <c r="BP53" s="1069">
        <v>49.9</v>
      </c>
      <c r="BQ53" s="1069"/>
      <c r="BR53" s="1069"/>
      <c r="BS53" s="1069"/>
      <c r="BT53" s="1069"/>
      <c r="BU53" s="1069"/>
      <c r="BV53" s="1069"/>
      <c r="BW53" s="1069"/>
      <c r="BX53" s="1069">
        <v>51.4</v>
      </c>
      <c r="BY53" s="1069"/>
      <c r="BZ53" s="1069"/>
      <c r="CA53" s="1069"/>
      <c r="CB53" s="1069"/>
      <c r="CC53" s="1069"/>
      <c r="CD53" s="1069"/>
      <c r="CE53" s="1069"/>
      <c r="CF53" s="1069">
        <v>52.9</v>
      </c>
      <c r="CG53" s="1069"/>
      <c r="CH53" s="1069"/>
      <c r="CI53" s="1069"/>
      <c r="CJ53" s="1069"/>
      <c r="CK53" s="1069"/>
      <c r="CL53" s="1069"/>
      <c r="CM53" s="1069"/>
      <c r="CN53" s="1069">
        <v>54.3</v>
      </c>
      <c r="CO53" s="1069"/>
      <c r="CP53" s="1069"/>
      <c r="CQ53" s="1069"/>
      <c r="CR53" s="1069"/>
      <c r="CS53" s="1069"/>
      <c r="CT53" s="1069"/>
      <c r="CU53" s="1069"/>
      <c r="CV53" s="1069">
        <v>56.5</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520</v>
      </c>
      <c r="AO55" s="1065"/>
      <c r="AP55" s="1065"/>
      <c r="AQ55" s="1065"/>
      <c r="AR55" s="1065"/>
      <c r="AS55" s="1065"/>
      <c r="AT55" s="1065"/>
      <c r="AU55" s="1065"/>
      <c r="AV55" s="1065"/>
      <c r="AW55" s="1065"/>
      <c r="AX55" s="1065"/>
      <c r="AY55" s="1065"/>
      <c r="AZ55" s="1065"/>
      <c r="BA55" s="1065"/>
      <c r="BB55" s="1064" t="s">
        <v>555</v>
      </c>
      <c r="BC55" s="1064"/>
      <c r="BD55" s="1064"/>
      <c r="BE55" s="1064"/>
      <c r="BF55" s="1064"/>
      <c r="BG55" s="1064"/>
      <c r="BH55" s="1064"/>
      <c r="BI55" s="1064"/>
      <c r="BJ55" s="1064"/>
      <c r="BK55" s="1064"/>
      <c r="BL55" s="1064"/>
      <c r="BM55" s="1064"/>
      <c r="BN55" s="1064"/>
      <c r="BO55" s="1064"/>
      <c r="BP55" s="1069">
        <v>18.2</v>
      </c>
      <c r="BQ55" s="1069"/>
      <c r="BR55" s="1069"/>
      <c r="BS55" s="1069"/>
      <c r="BT55" s="1069"/>
      <c r="BU55" s="1069"/>
      <c r="BV55" s="1069"/>
      <c r="BW55" s="1069"/>
      <c r="BX55" s="1069">
        <v>20.3</v>
      </c>
      <c r="BY55" s="1069"/>
      <c r="BZ55" s="1069"/>
      <c r="CA55" s="1069"/>
      <c r="CB55" s="1069"/>
      <c r="CC55" s="1069"/>
      <c r="CD55" s="1069"/>
      <c r="CE55" s="1069"/>
      <c r="CF55" s="1069">
        <v>15.5</v>
      </c>
      <c r="CG55" s="1069"/>
      <c r="CH55" s="1069"/>
      <c r="CI55" s="1069"/>
      <c r="CJ55" s="1069"/>
      <c r="CK55" s="1069"/>
      <c r="CL55" s="1069"/>
      <c r="CM55" s="1069"/>
      <c r="CN55" s="1069">
        <v>4.5999999999999996</v>
      </c>
      <c r="CO55" s="1069"/>
      <c r="CP55" s="1069"/>
      <c r="CQ55" s="1069"/>
      <c r="CR55" s="1069"/>
      <c r="CS55" s="1069"/>
      <c r="CT55" s="1069"/>
      <c r="CU55" s="1069"/>
      <c r="CV55" s="1069">
        <v>1.6</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556</v>
      </c>
      <c r="BC57" s="1064"/>
      <c r="BD57" s="1064"/>
      <c r="BE57" s="1064"/>
      <c r="BF57" s="1064"/>
      <c r="BG57" s="1064"/>
      <c r="BH57" s="1064"/>
      <c r="BI57" s="1064"/>
      <c r="BJ57" s="1064"/>
      <c r="BK57" s="1064"/>
      <c r="BL57" s="1064"/>
      <c r="BM57" s="1064"/>
      <c r="BN57" s="1064"/>
      <c r="BO57" s="1064"/>
      <c r="BP57" s="1069">
        <v>59.3</v>
      </c>
      <c r="BQ57" s="1069"/>
      <c r="BR57" s="1069"/>
      <c r="BS57" s="1069"/>
      <c r="BT57" s="1069"/>
      <c r="BU57" s="1069"/>
      <c r="BV57" s="1069"/>
      <c r="BW57" s="1069"/>
      <c r="BX57" s="1069">
        <v>60.3</v>
      </c>
      <c r="BY57" s="1069"/>
      <c r="BZ57" s="1069"/>
      <c r="CA57" s="1069"/>
      <c r="CB57" s="1069"/>
      <c r="CC57" s="1069"/>
      <c r="CD57" s="1069"/>
      <c r="CE57" s="1069"/>
      <c r="CF57" s="1069">
        <v>61.5</v>
      </c>
      <c r="CG57" s="1069"/>
      <c r="CH57" s="1069"/>
      <c r="CI57" s="1069"/>
      <c r="CJ57" s="1069"/>
      <c r="CK57" s="1069"/>
      <c r="CL57" s="1069"/>
      <c r="CM57" s="1069"/>
      <c r="CN57" s="1069">
        <v>61</v>
      </c>
      <c r="CO57" s="1069"/>
      <c r="CP57" s="1069"/>
      <c r="CQ57" s="1069"/>
      <c r="CR57" s="1069"/>
      <c r="CS57" s="1069"/>
      <c r="CT57" s="1069"/>
      <c r="CU57" s="1069"/>
      <c r="CV57" s="1069">
        <v>62.3</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337</v>
      </c>
    </row>
    <row r="64" spans="1:109">
      <c r="B64" s="728"/>
      <c r="G64" s="1040"/>
      <c r="N64" s="1059"/>
      <c r="AM64" s="1040"/>
      <c r="AN64" s="1040" t="s">
        <v>553</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356</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171</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534</v>
      </c>
      <c r="BQ72" s="1065"/>
      <c r="BR72" s="1065"/>
      <c r="BS72" s="1065"/>
      <c r="BT72" s="1065"/>
      <c r="BU72" s="1065"/>
      <c r="BV72" s="1065"/>
      <c r="BW72" s="1065"/>
      <c r="BX72" s="1065" t="s">
        <v>535</v>
      </c>
      <c r="BY72" s="1065"/>
      <c r="BZ72" s="1065"/>
      <c r="CA72" s="1065"/>
      <c r="CB72" s="1065"/>
      <c r="CC72" s="1065"/>
      <c r="CD72" s="1065"/>
      <c r="CE72" s="1065"/>
      <c r="CF72" s="1065" t="s">
        <v>536</v>
      </c>
      <c r="CG72" s="1065"/>
      <c r="CH72" s="1065"/>
      <c r="CI72" s="1065"/>
      <c r="CJ72" s="1065"/>
      <c r="CK72" s="1065"/>
      <c r="CL72" s="1065"/>
      <c r="CM72" s="1065"/>
      <c r="CN72" s="1065" t="s">
        <v>537</v>
      </c>
      <c r="CO72" s="1065"/>
      <c r="CP72" s="1065"/>
      <c r="CQ72" s="1065"/>
      <c r="CR72" s="1065"/>
      <c r="CS72" s="1065"/>
      <c r="CT72" s="1065"/>
      <c r="CU72" s="1065"/>
      <c r="CV72" s="1065" t="s">
        <v>538</v>
      </c>
      <c r="CW72" s="1065"/>
      <c r="CX72" s="1065"/>
      <c r="CY72" s="1065"/>
      <c r="CZ72" s="1065"/>
      <c r="DA72" s="1065"/>
      <c r="DB72" s="1065"/>
      <c r="DC72" s="1065"/>
    </row>
    <row r="73" spans="2:107">
      <c r="B73" s="728"/>
      <c r="G73" s="1042"/>
      <c r="H73" s="1042"/>
      <c r="I73" s="1042"/>
      <c r="J73" s="1042"/>
      <c r="K73" s="1052"/>
      <c r="L73" s="1052"/>
      <c r="M73" s="1052"/>
      <c r="N73" s="1052"/>
      <c r="AM73" s="1044"/>
      <c r="AN73" s="1064" t="s">
        <v>554</v>
      </c>
      <c r="AO73" s="1064"/>
      <c r="AP73" s="1064"/>
      <c r="AQ73" s="1064"/>
      <c r="AR73" s="1064"/>
      <c r="AS73" s="1064"/>
      <c r="AT73" s="1064"/>
      <c r="AU73" s="1064"/>
      <c r="AV73" s="1064"/>
      <c r="AW73" s="1064"/>
      <c r="AX73" s="1064"/>
      <c r="AY73" s="1064"/>
      <c r="AZ73" s="1064"/>
      <c r="BA73" s="1064"/>
      <c r="BB73" s="1064" t="s">
        <v>555</v>
      </c>
      <c r="BC73" s="1064"/>
      <c r="BD73" s="1064"/>
      <c r="BE73" s="1064"/>
      <c r="BF73" s="1064"/>
      <c r="BG73" s="1064"/>
      <c r="BH73" s="1064"/>
      <c r="BI73" s="1064"/>
      <c r="BJ73" s="1064"/>
      <c r="BK73" s="1064"/>
      <c r="BL73" s="1064"/>
      <c r="BM73" s="1064"/>
      <c r="BN73" s="1064"/>
      <c r="BO73" s="1064"/>
      <c r="BP73" s="1069">
        <v>87.5</v>
      </c>
      <c r="BQ73" s="1069"/>
      <c r="BR73" s="1069"/>
      <c r="BS73" s="1069"/>
      <c r="BT73" s="1069"/>
      <c r="BU73" s="1069"/>
      <c r="BV73" s="1069"/>
      <c r="BW73" s="1069"/>
      <c r="BX73" s="1069">
        <v>95.6</v>
      </c>
      <c r="BY73" s="1069"/>
      <c r="BZ73" s="1069"/>
      <c r="CA73" s="1069"/>
      <c r="CB73" s="1069"/>
      <c r="CC73" s="1069"/>
      <c r="CD73" s="1069"/>
      <c r="CE73" s="1069"/>
      <c r="CF73" s="1069">
        <v>91.5</v>
      </c>
      <c r="CG73" s="1069"/>
      <c r="CH73" s="1069"/>
      <c r="CI73" s="1069"/>
      <c r="CJ73" s="1069"/>
      <c r="CK73" s="1069"/>
      <c r="CL73" s="1069"/>
      <c r="CM73" s="1069"/>
      <c r="CN73" s="1069">
        <v>74.400000000000006</v>
      </c>
      <c r="CO73" s="1069"/>
      <c r="CP73" s="1069"/>
      <c r="CQ73" s="1069"/>
      <c r="CR73" s="1069"/>
      <c r="CS73" s="1069"/>
      <c r="CT73" s="1069"/>
      <c r="CU73" s="1069"/>
      <c r="CV73" s="1069">
        <v>72.7</v>
      </c>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417</v>
      </c>
      <c r="BC75" s="1064"/>
      <c r="BD75" s="1064"/>
      <c r="BE75" s="1064"/>
      <c r="BF75" s="1064"/>
      <c r="BG75" s="1064"/>
      <c r="BH75" s="1064"/>
      <c r="BI75" s="1064"/>
      <c r="BJ75" s="1064"/>
      <c r="BK75" s="1064"/>
      <c r="BL75" s="1064"/>
      <c r="BM75" s="1064"/>
      <c r="BN75" s="1064"/>
      <c r="BO75" s="1064"/>
      <c r="BP75" s="1069">
        <v>11.9</v>
      </c>
      <c r="BQ75" s="1069"/>
      <c r="BR75" s="1069"/>
      <c r="BS75" s="1069"/>
      <c r="BT75" s="1069"/>
      <c r="BU75" s="1069"/>
      <c r="BV75" s="1069"/>
      <c r="BW75" s="1069"/>
      <c r="BX75" s="1069">
        <v>13.2</v>
      </c>
      <c r="BY75" s="1069"/>
      <c r="BZ75" s="1069"/>
      <c r="CA75" s="1069"/>
      <c r="CB75" s="1069"/>
      <c r="CC75" s="1069"/>
      <c r="CD75" s="1069"/>
      <c r="CE75" s="1069"/>
      <c r="CF75" s="1069">
        <v>13.5</v>
      </c>
      <c r="CG75" s="1069"/>
      <c r="CH75" s="1069"/>
      <c r="CI75" s="1069"/>
      <c r="CJ75" s="1069"/>
      <c r="CK75" s="1069"/>
      <c r="CL75" s="1069"/>
      <c r="CM75" s="1069"/>
      <c r="CN75" s="1069">
        <v>12.9</v>
      </c>
      <c r="CO75" s="1069"/>
      <c r="CP75" s="1069"/>
      <c r="CQ75" s="1069"/>
      <c r="CR75" s="1069"/>
      <c r="CS75" s="1069"/>
      <c r="CT75" s="1069"/>
      <c r="CU75" s="1069"/>
      <c r="CV75" s="1069">
        <v>12.5</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520</v>
      </c>
      <c r="AO77" s="1065"/>
      <c r="AP77" s="1065"/>
      <c r="AQ77" s="1065"/>
      <c r="AR77" s="1065"/>
      <c r="AS77" s="1065"/>
      <c r="AT77" s="1065"/>
      <c r="AU77" s="1065"/>
      <c r="AV77" s="1065"/>
      <c r="AW77" s="1065"/>
      <c r="AX77" s="1065"/>
      <c r="AY77" s="1065"/>
      <c r="AZ77" s="1065"/>
      <c r="BA77" s="1065"/>
      <c r="BB77" s="1064" t="s">
        <v>555</v>
      </c>
      <c r="BC77" s="1064"/>
      <c r="BD77" s="1064"/>
      <c r="BE77" s="1064"/>
      <c r="BF77" s="1064"/>
      <c r="BG77" s="1064"/>
      <c r="BH77" s="1064"/>
      <c r="BI77" s="1064"/>
      <c r="BJ77" s="1064"/>
      <c r="BK77" s="1064"/>
      <c r="BL77" s="1064"/>
      <c r="BM77" s="1064"/>
      <c r="BN77" s="1064"/>
      <c r="BO77" s="1064"/>
      <c r="BP77" s="1069">
        <v>18.2</v>
      </c>
      <c r="BQ77" s="1069"/>
      <c r="BR77" s="1069"/>
      <c r="BS77" s="1069"/>
      <c r="BT77" s="1069"/>
      <c r="BU77" s="1069"/>
      <c r="BV77" s="1069"/>
      <c r="BW77" s="1069"/>
      <c r="BX77" s="1069">
        <v>20.3</v>
      </c>
      <c r="BY77" s="1069"/>
      <c r="BZ77" s="1069"/>
      <c r="CA77" s="1069"/>
      <c r="CB77" s="1069"/>
      <c r="CC77" s="1069"/>
      <c r="CD77" s="1069"/>
      <c r="CE77" s="1069"/>
      <c r="CF77" s="1069">
        <v>15.5</v>
      </c>
      <c r="CG77" s="1069"/>
      <c r="CH77" s="1069"/>
      <c r="CI77" s="1069"/>
      <c r="CJ77" s="1069"/>
      <c r="CK77" s="1069"/>
      <c r="CL77" s="1069"/>
      <c r="CM77" s="1069"/>
      <c r="CN77" s="1069">
        <v>4.5999999999999996</v>
      </c>
      <c r="CO77" s="1069"/>
      <c r="CP77" s="1069"/>
      <c r="CQ77" s="1069"/>
      <c r="CR77" s="1069"/>
      <c r="CS77" s="1069"/>
      <c r="CT77" s="1069"/>
      <c r="CU77" s="1069"/>
      <c r="CV77" s="1069">
        <v>1.6</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417</v>
      </c>
      <c r="BC79" s="1064"/>
      <c r="BD79" s="1064"/>
      <c r="BE79" s="1064"/>
      <c r="BF79" s="1064"/>
      <c r="BG79" s="1064"/>
      <c r="BH79" s="1064"/>
      <c r="BI79" s="1064"/>
      <c r="BJ79" s="1064"/>
      <c r="BK79" s="1064"/>
      <c r="BL79" s="1064"/>
      <c r="BM79" s="1064"/>
      <c r="BN79" s="1064"/>
      <c r="BO79" s="1064"/>
      <c r="BP79" s="1069">
        <v>6.8</v>
      </c>
      <c r="BQ79" s="1069"/>
      <c r="BR79" s="1069"/>
      <c r="BS79" s="1069"/>
      <c r="BT79" s="1069"/>
      <c r="BU79" s="1069"/>
      <c r="BV79" s="1069"/>
      <c r="BW79" s="1069"/>
      <c r="BX79" s="1069">
        <v>6.6</v>
      </c>
      <c r="BY79" s="1069"/>
      <c r="BZ79" s="1069"/>
      <c r="CA79" s="1069"/>
      <c r="CB79" s="1069"/>
      <c r="CC79" s="1069"/>
      <c r="CD79" s="1069"/>
      <c r="CE79" s="1069"/>
      <c r="CF79" s="1069">
        <v>6.4</v>
      </c>
      <c r="CG79" s="1069"/>
      <c r="CH79" s="1069"/>
      <c r="CI79" s="1069"/>
      <c r="CJ79" s="1069"/>
      <c r="CK79" s="1069"/>
      <c r="CL79" s="1069"/>
      <c r="CM79" s="1069"/>
      <c r="CN79" s="1069">
        <v>6.3</v>
      </c>
      <c r="CO79" s="1069"/>
      <c r="CP79" s="1069"/>
      <c r="CQ79" s="1069"/>
      <c r="CR79" s="1069"/>
      <c r="CS79" s="1069"/>
      <c r="CT79" s="1069"/>
      <c r="CU79" s="1069"/>
      <c r="CV79" s="1069">
        <v>6.6</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o85PkZTrilwed6KK99mZjrLgiCjjzN7oOQPUTVrkcDeE5OAOLHdVKWu+pJrEzYzn4l8MdkdJoiIOVPSE6+5MVw==" saltValue="Tfk1HyJeVDvb+eyRutUXG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0" zoomScale="85" zoomScaleNormal="85" zoomScaleSheetLayoutView="70" workbookViewId="0">
      <selection activeCell="AN73" sqref="AN73:BA76"/>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QGeQCzwsWiQUdJmgsAtOCV5dqmNb0HyuSKZeWTOhtaAuP6S33kKicGbIkxOxYykdQo6yrpb1yX6YUG+5rzbYYg==" saltValue="d6bl0rDwvd+gvzTNFecU+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B49" zoomScale="85" zoomScaleNormal="85" zoomScaleSheetLayoutView="55" workbookViewId="0">
      <selection activeCell="AN73" sqref="AN73:BA76"/>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y/SFx+L7w1h+okS7qb6bk2Yv2TcpEc33l75Tt0WXVH3IOHzeklThorXDRZbUMkXpFGhlSOSKdSJ/2ZvWfK5+GA==" saltValue="AhW9JoJZWwJ+ieavgXEe5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60</v>
      </c>
      <c r="E2" s="794"/>
      <c r="F2" s="1091" t="s">
        <v>533</v>
      </c>
      <c r="G2" s="818"/>
      <c r="H2" s="828"/>
    </row>
    <row r="3" spans="1:8">
      <c r="A3" s="782" t="s">
        <v>530</v>
      </c>
      <c r="B3" s="767"/>
      <c r="C3" s="1084"/>
      <c r="D3" s="1087">
        <v>146286</v>
      </c>
      <c r="E3" s="1089"/>
      <c r="F3" s="1092">
        <v>47387</v>
      </c>
      <c r="G3" s="1094"/>
      <c r="H3" s="1097"/>
    </row>
    <row r="4" spans="1:8">
      <c r="A4" s="754"/>
      <c r="B4" s="766"/>
      <c r="C4" s="1085"/>
      <c r="D4" s="1088">
        <v>53489</v>
      </c>
      <c r="E4" s="1090"/>
      <c r="F4" s="1093">
        <v>24928</v>
      </c>
      <c r="G4" s="1095"/>
      <c r="H4" s="1098"/>
    </row>
    <row r="5" spans="1:8">
      <c r="A5" s="782" t="s">
        <v>531</v>
      </c>
      <c r="B5" s="767"/>
      <c r="C5" s="1084"/>
      <c r="D5" s="1087">
        <v>156916</v>
      </c>
      <c r="E5" s="1089"/>
      <c r="F5" s="1092">
        <v>51264</v>
      </c>
      <c r="G5" s="1094"/>
      <c r="H5" s="1097"/>
    </row>
    <row r="6" spans="1:8">
      <c r="A6" s="754"/>
      <c r="B6" s="766"/>
      <c r="C6" s="1085"/>
      <c r="D6" s="1088">
        <v>51525</v>
      </c>
      <c r="E6" s="1090"/>
      <c r="F6" s="1093">
        <v>26040</v>
      </c>
      <c r="G6" s="1095"/>
      <c r="H6" s="1098"/>
    </row>
    <row r="7" spans="1:8">
      <c r="A7" s="782" t="s">
        <v>482</v>
      </c>
      <c r="B7" s="767"/>
      <c r="C7" s="1084"/>
      <c r="D7" s="1087">
        <v>127346</v>
      </c>
      <c r="E7" s="1089"/>
      <c r="F7" s="1092">
        <v>52068</v>
      </c>
      <c r="G7" s="1094"/>
      <c r="H7" s="1097"/>
    </row>
    <row r="8" spans="1:8">
      <c r="A8" s="754"/>
      <c r="B8" s="766"/>
      <c r="C8" s="1085"/>
      <c r="D8" s="1088">
        <v>51291</v>
      </c>
      <c r="E8" s="1090"/>
      <c r="F8" s="1093">
        <v>26936</v>
      </c>
      <c r="G8" s="1095"/>
      <c r="H8" s="1098"/>
    </row>
    <row r="9" spans="1:8">
      <c r="A9" s="782" t="s">
        <v>532</v>
      </c>
      <c r="B9" s="767"/>
      <c r="C9" s="1084"/>
      <c r="D9" s="1087">
        <v>174645</v>
      </c>
      <c r="E9" s="1089"/>
      <c r="F9" s="1092">
        <v>47161</v>
      </c>
      <c r="G9" s="1094"/>
      <c r="H9" s="1097"/>
    </row>
    <row r="10" spans="1:8">
      <c r="A10" s="754"/>
      <c r="B10" s="766"/>
      <c r="C10" s="1085"/>
      <c r="D10" s="1088">
        <v>47251</v>
      </c>
      <c r="E10" s="1090"/>
      <c r="F10" s="1093">
        <v>24595</v>
      </c>
      <c r="G10" s="1095"/>
      <c r="H10" s="1098"/>
    </row>
    <row r="11" spans="1:8">
      <c r="A11" s="782" t="s">
        <v>139</v>
      </c>
      <c r="B11" s="767"/>
      <c r="C11" s="1084"/>
      <c r="D11" s="1087">
        <v>167067</v>
      </c>
      <c r="E11" s="1089"/>
      <c r="F11" s="1092">
        <v>43423</v>
      </c>
      <c r="G11" s="1094"/>
      <c r="H11" s="1097"/>
    </row>
    <row r="12" spans="1:8">
      <c r="A12" s="754"/>
      <c r="B12" s="766"/>
      <c r="C12" s="1086"/>
      <c r="D12" s="1088">
        <v>43407</v>
      </c>
      <c r="E12" s="1090"/>
      <c r="F12" s="1093">
        <v>22207</v>
      </c>
      <c r="G12" s="1095"/>
      <c r="H12" s="1098"/>
    </row>
    <row r="13" spans="1:8">
      <c r="A13" s="782"/>
      <c r="B13" s="767"/>
      <c r="C13" s="1084"/>
      <c r="D13" s="1087">
        <v>154452</v>
      </c>
      <c r="E13" s="1089"/>
      <c r="F13" s="1092">
        <v>48261</v>
      </c>
      <c r="G13" s="1096"/>
      <c r="H13" s="1097"/>
    </row>
    <row r="14" spans="1:8">
      <c r="A14" s="754"/>
      <c r="B14" s="766"/>
      <c r="C14" s="1085"/>
      <c r="D14" s="1088">
        <v>49393</v>
      </c>
      <c r="E14" s="1090"/>
      <c r="F14" s="1093">
        <v>24941</v>
      </c>
      <c r="G14" s="1095"/>
      <c r="H14" s="1098"/>
    </row>
    <row r="17" spans="1:11">
      <c r="A17" s="1076" t="s">
        <v>27</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86</v>
      </c>
      <c r="B19" s="1077">
        <f>ROUND(VALUE(SUBSTITUTE(実質収支比率等に係る経年分析!F$48,"▲","-")),2)</f>
        <v>2.64</v>
      </c>
      <c r="C19" s="1077">
        <f>ROUND(VALUE(SUBSTITUTE(実質収支比率等に係る経年分析!G$48,"▲","-")),2)</f>
        <v>0.85</v>
      </c>
      <c r="D19" s="1077">
        <f>ROUND(VALUE(SUBSTITUTE(実質収支比率等に係る経年分析!H$48,"▲","-")),2)</f>
        <v>2.89</v>
      </c>
      <c r="E19" s="1077">
        <f>ROUND(VALUE(SUBSTITUTE(実質収支比率等に係る経年分析!I$48,"▲","-")),2)</f>
        <v>6.97</v>
      </c>
      <c r="F19" s="1077">
        <f>ROUND(VALUE(SUBSTITUTE(実質収支比率等に係る経年分析!J$48,"▲","-")),2)</f>
        <v>1.87</v>
      </c>
    </row>
    <row r="20" spans="1:11">
      <c r="A20" s="1077" t="s">
        <v>38</v>
      </c>
      <c r="B20" s="1077">
        <f>ROUND(VALUE(SUBSTITUTE(実質収支比率等に係る経年分析!F$47,"▲","-")),2)</f>
        <v>8.94</v>
      </c>
      <c r="C20" s="1077">
        <f>ROUND(VALUE(SUBSTITUTE(実質収支比率等に係る経年分析!G$47,"▲","-")),2)</f>
        <v>4.96</v>
      </c>
      <c r="D20" s="1077">
        <f>ROUND(VALUE(SUBSTITUTE(実質収支比率等に係る経年分析!H$47,"▲","-")),2)</f>
        <v>5.58</v>
      </c>
      <c r="E20" s="1077">
        <f>ROUND(VALUE(SUBSTITUTE(実質収支比率等に係る経年分析!I$47,"▲","-")),2)</f>
        <v>11.24</v>
      </c>
      <c r="F20" s="1077">
        <f>ROUND(VALUE(SUBSTITUTE(実質収支比率等に係る経年分析!J$47,"▲","-")),2)</f>
        <v>16.39</v>
      </c>
    </row>
    <row r="21" spans="1:11">
      <c r="A21" s="1077" t="s">
        <v>110</v>
      </c>
      <c r="B21" s="1077">
        <f>IF(ISNUMBER(VALUE(SUBSTITUTE(実質収支比率等に係る経年分析!F$49,"▲","-"))),ROUND(VALUE(SUBSTITUTE(実質収支比率等に係る経年分析!F$49,"▲","-")),2),NA())</f>
        <v>-4.78</v>
      </c>
      <c r="C21" s="1077">
        <f>IF(ISNUMBER(VALUE(SUBSTITUTE(実質収支比率等に係る経年分析!G$49,"▲","-"))),ROUND(VALUE(SUBSTITUTE(実質収支比率等に係る経年分析!G$49,"▲","-")),2),NA())</f>
        <v>-5.69</v>
      </c>
      <c r="D21" s="1077">
        <f>IF(ISNUMBER(VALUE(SUBSTITUTE(実質収支比率等に係る経年分析!H$49,"▲","-"))),ROUND(VALUE(SUBSTITUTE(実質収支比率等に係る経年分析!H$49,"▲","-")),2),NA())</f>
        <v>2.83</v>
      </c>
      <c r="E21" s="1077">
        <f>IF(ISNUMBER(VALUE(SUBSTITUTE(実質収支比率等に係る経年分析!I$49,"▲","-"))),ROUND(VALUE(SUBSTITUTE(実質収支比率等に係る経年分析!I$49,"▲","-")),2),NA())</f>
        <v>10.119999999999999</v>
      </c>
      <c r="F21" s="1077">
        <f>IF(ISNUMBER(VALUE(SUBSTITUTE(実質収支比率等に係る経年分析!J$49,"▲","-"))),ROUND(VALUE(SUBSTITUTE(実質収支比率等に係る経年分析!J$49,"▲","-")),2),NA())</f>
        <v>-2.68</v>
      </c>
    </row>
    <row r="24" spans="1:11">
      <c r="A24" s="1076" t="s">
        <v>98</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112</v>
      </c>
      <c r="C26" s="1078" t="s">
        <v>73</v>
      </c>
      <c r="D26" s="1078" t="s">
        <v>112</v>
      </c>
      <c r="E26" s="1078" t="s">
        <v>73</v>
      </c>
      <c r="F26" s="1078" t="s">
        <v>112</v>
      </c>
      <c r="G26" s="1078" t="s">
        <v>73</v>
      </c>
      <c r="H26" s="1078" t="s">
        <v>112</v>
      </c>
      <c r="I26" s="1078" t="s">
        <v>73</v>
      </c>
      <c r="J26" s="1078" t="s">
        <v>112</v>
      </c>
      <c r="K26" s="1078" t="s">
        <v>73</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2.e-002</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0</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0</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0</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後期高齢者医療特別会計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1.e-002</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1.e-002</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0</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0</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1.e-002</v>
      </c>
    </row>
    <row r="30" spans="1:11">
      <c r="A30" s="1078" t="str">
        <f>IF('連結実質赤字比率に係る赤字・黒字の構成分析'!C$40="",NA(),'連結実質赤字比率に係る赤字・黒字の構成分析'!C$40)</f>
        <v>国民健康保険事業特別会計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0.91</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0.82</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0.83</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0.56999999999999995</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0.42</v>
      </c>
    </row>
    <row r="31" spans="1:11">
      <c r="A31" s="1078" t="str">
        <f>IF('連結実質赤字比率に係る赤字・黒字の構成分析'!C$39="",NA(),'連結実質赤字比率に係る赤字・黒字の構成分析'!C$39)</f>
        <v>介護保険事業特別会計（保険事業勘定）</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0.53</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0.3</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0.46</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1.02</v>
      </c>
    </row>
    <row r="32" spans="1:11">
      <c r="A32" s="1078" t="str">
        <f>IF('連結実質赤字比率に係る赤字・黒字の構成分析'!C$38="",NA(),'連結実質赤字比率に係る赤字・黒字の構成分析'!C$38)</f>
        <v>一般会計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2.63</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0.84</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2.89</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6.96</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1.86</v>
      </c>
    </row>
    <row r="33" spans="1:16">
      <c r="A33" s="1078" t="str">
        <f>IF('連結実質赤字比率に係る赤字・黒字の構成分析'!C$37="",NA(),'連結実質赤字比率に係る赤字・黒字の構成分析'!C$37)</f>
        <v>町立中標津病院事業会計</v>
      </c>
      <c r="B33" s="1078">
        <f>IF(ROUND(VALUE(SUBSTITUTE('連結実質赤字比率に係る赤字・黒字の構成分析'!F$37,"▲","-")),2)&lt;0,ABS(ROUND(VALUE(SUBSTITUTE('連結実質赤字比率に係る赤字・黒字の構成分析'!F$37,"▲","-")),2)),NA())</f>
        <v>5.47</v>
      </c>
      <c r="C33" s="1078" t="e">
        <f>IF(ROUND(VALUE(SUBSTITUTE('連結実質赤字比率に係る赤字・黒字の構成分析'!F$37,"▲","-")),2)&gt;=0,ABS(ROUND(VALUE(SUBSTITUTE('連結実質赤字比率に係る赤字・黒字の構成分析'!F$37,"▲","-")),2)),NA())</f>
        <v>#N/A</v>
      </c>
      <c r="D33" s="1078">
        <f>IF(ROUND(VALUE(SUBSTITUTE('連結実質赤字比率に係る赤字・黒字の構成分析'!G$37,"▲","-")),2)&lt;0,ABS(ROUND(VALUE(SUBSTITUTE('連結実質赤字比率に係る赤字・黒字の構成分析'!G$37,"▲","-")),2)),NA())</f>
        <v>7.21</v>
      </c>
      <c r="E33" s="1078" t="e">
        <f>IF(ROUND(VALUE(SUBSTITUTE('連結実質赤字比率に係る赤字・黒字の構成分析'!G$37,"▲","-")),2)&gt;=0,ABS(ROUND(VALUE(SUBSTITUTE('連結実質赤字比率に係る赤字・黒字の構成分析'!G$37,"▲","-")),2)),NA())</f>
        <v>#N/A</v>
      </c>
      <c r="F33" s="1078">
        <f>IF(ROUND(VALUE(SUBSTITUTE('連結実質赤字比率に係る赤字・黒字の構成分析'!H$37,"▲","-")),2)&lt;0,ABS(ROUND(VALUE(SUBSTITUTE('連結実質赤字比率に係る赤字・黒字の構成分析'!H$37,"▲","-")),2)),NA())</f>
        <v>3.04</v>
      </c>
      <c r="G33" s="1078" t="e">
        <f>IF(ROUND(VALUE(SUBSTITUTE('連結実質赤字比率に係る赤字・黒字の構成分析'!H$37,"▲","-")),2)&gt;=0,ABS(ROUND(VALUE(SUBSTITUTE('連結実質赤字比率に係る赤字・黒字の構成分析'!H$37,"▲","-")),2)),NA())</f>
        <v>#N/A</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0</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2.76</v>
      </c>
    </row>
    <row r="34" spans="1:16">
      <c r="A34" s="1078" t="str">
        <f>IF('連結実質赤字比率に係る赤字・黒字の構成分析'!C$36="",NA(),'連結実質赤字比率に係る赤字・黒字の構成分析'!C$36)</f>
        <v>簡易水道事業特別会計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1.e-002</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1.e-002</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0.86</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0.22</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3.41</v>
      </c>
    </row>
    <row r="35" spans="1:16">
      <c r="A35" s="1078" t="str">
        <f>IF('連結実質赤字比率に係る赤字・黒字の構成分析'!C$35="",NA(),'連結実質赤字比率に係る赤字・黒字の構成分析'!C$35)</f>
        <v>水道事業会計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16.760000000000002</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14.55</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12.79</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11.1</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9.65</v>
      </c>
    </row>
    <row r="36" spans="1:16">
      <c r="A36" s="1078" t="str">
        <f>IF('連結実質赤字比率に係る赤字・黒字の構成分析'!C$34="",NA(),'連結実質赤字比率に係る赤字・黒字の構成分析'!C$34)</f>
        <v>下水道事業特別会計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0</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0</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0</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0</v>
      </c>
      <c r="J36" s="1078">
        <f>IF(ROUND(VALUE(SUBSTITUTE('連結実質赤字比率に係る赤字・黒字の構成分析'!J$34,"▲","-")),2)&lt;0,ABS(ROUND(VALUE(SUBSTITUTE('連結実質赤字比率に係る赤字・黒字の構成分析'!J$34,"▲","-")),2)),NA())</f>
        <v>0.39</v>
      </c>
      <c r="K36" s="1078" t="e">
        <f>IF(ROUND(VALUE(SUBSTITUTE('連結実質赤字比率に係る赤字・黒字の構成分析'!J$34,"▲","-")),2)&gt;=0,ABS(ROUND(VALUE(SUBSTITUTE('連結実質赤字比率に係る赤字・黒字の構成分析'!J$34,"▲","-")),2)),NA())</f>
        <v>#N/A</v>
      </c>
    </row>
    <row r="39" spans="1:16">
      <c r="A39" s="1076" t="s">
        <v>15</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113</v>
      </c>
      <c r="C41" s="1079"/>
      <c r="D41" s="1079" t="s">
        <v>115</v>
      </c>
      <c r="E41" s="1079" t="s">
        <v>113</v>
      </c>
      <c r="F41" s="1079"/>
      <c r="G41" s="1079" t="s">
        <v>115</v>
      </c>
      <c r="H41" s="1079" t="s">
        <v>113</v>
      </c>
      <c r="I41" s="1079"/>
      <c r="J41" s="1079" t="s">
        <v>115</v>
      </c>
      <c r="K41" s="1079" t="s">
        <v>113</v>
      </c>
      <c r="L41" s="1079"/>
      <c r="M41" s="1079" t="s">
        <v>115</v>
      </c>
      <c r="N41" s="1079" t="s">
        <v>113</v>
      </c>
      <c r="O41" s="1079"/>
      <c r="P41" s="1079" t="s">
        <v>115</v>
      </c>
    </row>
    <row r="42" spans="1:16">
      <c r="A42" s="1079" t="s">
        <v>116</v>
      </c>
      <c r="B42" s="1079"/>
      <c r="C42" s="1079"/>
      <c r="D42" s="1079">
        <f>'実質公債費比率（分子）の構造'!K$52</f>
        <v>1680</v>
      </c>
      <c r="E42" s="1079"/>
      <c r="F42" s="1079"/>
      <c r="G42" s="1079">
        <f>'実質公債費比率（分子）の構造'!L$52</f>
        <v>1721</v>
      </c>
      <c r="H42" s="1079"/>
      <c r="I42" s="1079"/>
      <c r="J42" s="1079">
        <f>'実質公債費比率（分子）の構造'!M$52</f>
        <v>1711</v>
      </c>
      <c r="K42" s="1079"/>
      <c r="L42" s="1079"/>
      <c r="M42" s="1079">
        <f>'実質公債費比率（分子）の構造'!N$52</f>
        <v>1729</v>
      </c>
      <c r="N42" s="1079"/>
      <c r="O42" s="1079"/>
      <c r="P42" s="1079">
        <f>'実質公債費比率（分子）の構造'!O$52</f>
        <v>1715</v>
      </c>
    </row>
    <row r="43" spans="1:16">
      <c r="A43" s="1079" t="s">
        <v>43</v>
      </c>
      <c r="B43" s="1079">
        <f>'実質公債費比率（分子）の構造'!K$51</f>
        <v>0</v>
      </c>
      <c r="C43" s="1079"/>
      <c r="D43" s="1079"/>
      <c r="E43" s="1079">
        <f>'実質公債費比率（分子）の構造'!L$51</f>
        <v>0</v>
      </c>
      <c r="F43" s="1079"/>
      <c r="G43" s="1079"/>
      <c r="H43" s="1079">
        <f>'実質公債費比率（分子）の構造'!M$51</f>
        <v>0</v>
      </c>
      <c r="I43" s="1079"/>
      <c r="J43" s="1079"/>
      <c r="K43" s="1079" t="str">
        <f>'実質公債費比率（分子）の構造'!N$51</f>
        <v>-</v>
      </c>
      <c r="L43" s="1079"/>
      <c r="M43" s="1079"/>
      <c r="N43" s="1079" t="str">
        <f>'実質公債費比率（分子）の構造'!O$51</f>
        <v>-</v>
      </c>
      <c r="O43" s="1079"/>
      <c r="P43" s="1079"/>
    </row>
    <row r="44" spans="1:16">
      <c r="A44" s="1079" t="s">
        <v>40</v>
      </c>
      <c r="B44" s="1079">
        <f>'実質公債費比率（分子）の構造'!K$50</f>
        <v>34</v>
      </c>
      <c r="C44" s="1079"/>
      <c r="D44" s="1079"/>
      <c r="E44" s="1079">
        <f>'実質公債費比率（分子）の構造'!L$50</f>
        <v>39</v>
      </c>
      <c r="F44" s="1079"/>
      <c r="G44" s="1079"/>
      <c r="H44" s="1079">
        <f>'実質公債費比率（分子）の構造'!M$50</f>
        <v>30</v>
      </c>
      <c r="I44" s="1079"/>
      <c r="J44" s="1079"/>
      <c r="K44" s="1079">
        <f>'実質公債費比率（分子）の構造'!N$50</f>
        <v>77</v>
      </c>
      <c r="L44" s="1079"/>
      <c r="M44" s="1079"/>
      <c r="N44" s="1079">
        <f>'実質公債費比率（分子）の構造'!O$50</f>
        <v>63</v>
      </c>
      <c r="O44" s="1079"/>
      <c r="P44" s="1079"/>
    </row>
    <row r="45" spans="1:16">
      <c r="A45" s="1079" t="s">
        <v>0</v>
      </c>
      <c r="B45" s="1079">
        <f>'実質公債費比率（分子）の構造'!K$49</f>
        <v>210</v>
      </c>
      <c r="C45" s="1079"/>
      <c r="D45" s="1079"/>
      <c r="E45" s="1079">
        <f>'実質公債費比率（分子）の構造'!L$49</f>
        <v>232</v>
      </c>
      <c r="F45" s="1079"/>
      <c r="G45" s="1079"/>
      <c r="H45" s="1079">
        <f>'実質公債費比率（分子）の構造'!M$49</f>
        <v>222</v>
      </c>
      <c r="I45" s="1079"/>
      <c r="J45" s="1079"/>
      <c r="K45" s="1079">
        <f>'実質公債費比率（分子）の構造'!N$49</f>
        <v>153</v>
      </c>
      <c r="L45" s="1079"/>
      <c r="M45" s="1079"/>
      <c r="N45" s="1079">
        <f>'実質公債費比率（分子）の構造'!O$49</f>
        <v>116</v>
      </c>
      <c r="O45" s="1079"/>
      <c r="P45" s="1079"/>
    </row>
    <row r="46" spans="1:16">
      <c r="A46" s="1079" t="s">
        <v>35</v>
      </c>
      <c r="B46" s="1079">
        <f>'実質公債費比率（分子）の構造'!K$48</f>
        <v>759</v>
      </c>
      <c r="C46" s="1079"/>
      <c r="D46" s="1079"/>
      <c r="E46" s="1079">
        <f>'実質公債費比率（分子）の構造'!L$48</f>
        <v>737</v>
      </c>
      <c r="F46" s="1079"/>
      <c r="G46" s="1079"/>
      <c r="H46" s="1079">
        <f>'実質公債費比率（分子）の構造'!M$48</f>
        <v>721</v>
      </c>
      <c r="I46" s="1079"/>
      <c r="J46" s="1079"/>
      <c r="K46" s="1079">
        <f>'実質公債費比率（分子）の構造'!N$48</f>
        <v>661</v>
      </c>
      <c r="L46" s="1079"/>
      <c r="M46" s="1079"/>
      <c r="N46" s="1079">
        <f>'実質公債費比率（分子）の構造'!O$48</f>
        <v>652</v>
      </c>
      <c r="O46" s="1079"/>
      <c r="P46" s="1079"/>
    </row>
    <row r="47" spans="1:16">
      <c r="A47" s="1079" t="s">
        <v>32</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118</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26</v>
      </c>
      <c r="B49" s="1079">
        <f>'実質公債費比率（分子）の構造'!K$45</f>
        <v>1593</v>
      </c>
      <c r="C49" s="1079"/>
      <c r="D49" s="1079"/>
      <c r="E49" s="1079">
        <f>'実質公債費比率（分子）の構造'!L$45</f>
        <v>1658</v>
      </c>
      <c r="F49" s="1079"/>
      <c r="G49" s="1079"/>
      <c r="H49" s="1079">
        <f>'実質公債費比率（分子）の構造'!M$45</f>
        <v>1676</v>
      </c>
      <c r="I49" s="1079"/>
      <c r="J49" s="1079"/>
      <c r="K49" s="1079">
        <f>'実質公債費比率（分子）の構造'!N$45</f>
        <v>1737</v>
      </c>
      <c r="L49" s="1079"/>
      <c r="M49" s="1079"/>
      <c r="N49" s="1079">
        <f>'実質公債費比率（分子）の構造'!O$45</f>
        <v>1817</v>
      </c>
      <c r="O49" s="1079"/>
      <c r="P49" s="1079"/>
    </row>
    <row r="50" spans="1:16">
      <c r="A50" s="1079" t="s">
        <v>54</v>
      </c>
      <c r="B50" s="1079" t="e">
        <f>NA()</f>
        <v>#N/A</v>
      </c>
      <c r="C50" s="1079">
        <f>IF(ISNUMBER('実質公債費比率（分子）の構造'!K$53),'実質公債費比率（分子）の構造'!K$53,NA())</f>
        <v>916</v>
      </c>
      <c r="D50" s="1079" t="e">
        <f>NA()</f>
        <v>#N/A</v>
      </c>
      <c r="E50" s="1079" t="e">
        <f>NA()</f>
        <v>#N/A</v>
      </c>
      <c r="F50" s="1079">
        <f>IF(ISNUMBER('実質公債費比率（分子）の構造'!L$53),'実質公債費比率（分子）の構造'!L$53,NA())</f>
        <v>945</v>
      </c>
      <c r="G50" s="1079" t="e">
        <f>NA()</f>
        <v>#N/A</v>
      </c>
      <c r="H50" s="1079" t="e">
        <f>NA()</f>
        <v>#N/A</v>
      </c>
      <c r="I50" s="1079">
        <f>IF(ISNUMBER('実質公債費比率（分子）の構造'!M$53),'実質公債費比率（分子）の構造'!M$53,NA())</f>
        <v>938</v>
      </c>
      <c r="J50" s="1079" t="e">
        <f>NA()</f>
        <v>#N/A</v>
      </c>
      <c r="K50" s="1079" t="e">
        <f>NA()</f>
        <v>#N/A</v>
      </c>
      <c r="L50" s="1079">
        <f>IF(ISNUMBER('実質公債費比率（分子）の構造'!N$53),'実質公債費比率（分子）の構造'!N$53,NA())</f>
        <v>899</v>
      </c>
      <c r="M50" s="1079" t="e">
        <f>NA()</f>
        <v>#N/A</v>
      </c>
      <c r="N50" s="1079" t="e">
        <f>NA()</f>
        <v>#N/A</v>
      </c>
      <c r="O50" s="1079">
        <f>IF(ISNUMBER('実質公債費比率（分子）の構造'!O$53),'実質公債費比率（分子）の構造'!O$53,NA())</f>
        <v>933</v>
      </c>
      <c r="P50" s="1079" t="e">
        <f>NA()</f>
        <v>#N/A</v>
      </c>
    </row>
    <row r="53" spans="1:16">
      <c r="A53" s="1076" t="s">
        <v>122</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125</v>
      </c>
      <c r="C55" s="1078"/>
      <c r="D55" s="1078" t="s">
        <v>128</v>
      </c>
      <c r="E55" s="1078" t="s">
        <v>125</v>
      </c>
      <c r="F55" s="1078"/>
      <c r="G55" s="1078" t="s">
        <v>128</v>
      </c>
      <c r="H55" s="1078" t="s">
        <v>125</v>
      </c>
      <c r="I55" s="1078"/>
      <c r="J55" s="1078" t="s">
        <v>128</v>
      </c>
      <c r="K55" s="1078" t="s">
        <v>125</v>
      </c>
      <c r="L55" s="1078"/>
      <c r="M55" s="1078" t="s">
        <v>128</v>
      </c>
      <c r="N55" s="1078" t="s">
        <v>125</v>
      </c>
      <c r="O55" s="1078"/>
      <c r="P55" s="1078" t="s">
        <v>128</v>
      </c>
    </row>
    <row r="56" spans="1:16">
      <c r="A56" s="1078" t="s">
        <v>45</v>
      </c>
      <c r="B56" s="1078"/>
      <c r="C56" s="1078"/>
      <c r="D56" s="1078">
        <f>'将来負担比率（分子）の構造'!I$52</f>
        <v>13771</v>
      </c>
      <c r="E56" s="1078"/>
      <c r="F56" s="1078"/>
      <c r="G56" s="1078">
        <f>'将来負担比率（分子）の構造'!J$52</f>
        <v>13428</v>
      </c>
      <c r="H56" s="1078"/>
      <c r="I56" s="1078"/>
      <c r="J56" s="1078">
        <f>'将来負担比率（分子）の構造'!K$52</f>
        <v>13028</v>
      </c>
      <c r="K56" s="1078"/>
      <c r="L56" s="1078"/>
      <c r="M56" s="1078">
        <f>'将来負担比率（分子）の構造'!L$52</f>
        <v>12906</v>
      </c>
      <c r="N56" s="1078"/>
      <c r="O56" s="1078"/>
      <c r="P56" s="1078">
        <f>'将来負担比率（分子）の構造'!M$52</f>
        <v>12366</v>
      </c>
    </row>
    <row r="57" spans="1:16">
      <c r="A57" s="1078" t="s">
        <v>93</v>
      </c>
      <c r="B57" s="1078"/>
      <c r="C57" s="1078"/>
      <c r="D57" s="1078">
        <f>'将来負担比率（分子）の構造'!I$51</f>
        <v>3569</v>
      </c>
      <c r="E57" s="1078"/>
      <c r="F57" s="1078"/>
      <c r="G57" s="1078">
        <f>'将来負担比率（分子）の構造'!J$51</f>
        <v>3714</v>
      </c>
      <c r="H57" s="1078"/>
      <c r="I57" s="1078"/>
      <c r="J57" s="1078">
        <f>'将来負担比率（分子）の構造'!K$51</f>
        <v>3677</v>
      </c>
      <c r="K57" s="1078"/>
      <c r="L57" s="1078"/>
      <c r="M57" s="1078">
        <f>'将来負担比率（分子）の構造'!L$51</f>
        <v>3745</v>
      </c>
      <c r="N57" s="1078"/>
      <c r="O57" s="1078"/>
      <c r="P57" s="1078">
        <f>'将来負担比率（分子）の構造'!M$51</f>
        <v>3508</v>
      </c>
    </row>
    <row r="58" spans="1:16">
      <c r="A58" s="1078" t="s">
        <v>91</v>
      </c>
      <c r="B58" s="1078"/>
      <c r="C58" s="1078"/>
      <c r="D58" s="1078">
        <f>'将来負担比率（分子）の構造'!I$50</f>
        <v>3049</v>
      </c>
      <c r="E58" s="1078"/>
      <c r="F58" s="1078"/>
      <c r="G58" s="1078">
        <f>'将来負担比率（分子）の構造'!J$50</f>
        <v>2489</v>
      </c>
      <c r="H58" s="1078"/>
      <c r="I58" s="1078"/>
      <c r="J58" s="1078">
        <f>'将来負担比率（分子）の構造'!K$50</f>
        <v>2370</v>
      </c>
      <c r="K58" s="1078"/>
      <c r="L58" s="1078"/>
      <c r="M58" s="1078">
        <f>'将来負担比率（分子）の構造'!L$50</f>
        <v>2932</v>
      </c>
      <c r="N58" s="1078"/>
      <c r="O58" s="1078"/>
      <c r="P58" s="1078">
        <f>'将来負担比率（分子）の構造'!M$50</f>
        <v>3336</v>
      </c>
    </row>
    <row r="59" spans="1:16">
      <c r="A59" s="1078" t="s">
        <v>88</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56</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81</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82</v>
      </c>
      <c r="B62" s="1078">
        <f>'将来負担比率（分子）の構造'!I$45</f>
        <v>275</v>
      </c>
      <c r="C62" s="1078"/>
      <c r="D62" s="1078"/>
      <c r="E62" s="1078">
        <f>'将来負担比率（分子）の構造'!J$45</f>
        <v>234</v>
      </c>
      <c r="F62" s="1078"/>
      <c r="G62" s="1078"/>
      <c r="H62" s="1078">
        <f>'将来負担比率（分子）の構造'!K$45</f>
        <v>278</v>
      </c>
      <c r="I62" s="1078"/>
      <c r="J62" s="1078"/>
      <c r="K62" s="1078">
        <f>'将来負担比率（分子）の構造'!L$45</f>
        <v>288</v>
      </c>
      <c r="L62" s="1078"/>
      <c r="M62" s="1078"/>
      <c r="N62" s="1078">
        <f>'将来負担比率（分子）の構造'!M$45</f>
        <v>402</v>
      </c>
      <c r="O62" s="1078"/>
      <c r="P62" s="1078"/>
    </row>
    <row r="63" spans="1:16">
      <c r="A63" s="1078" t="s">
        <v>20</v>
      </c>
      <c r="B63" s="1078">
        <f>'将来負担比率（分子）の構造'!I$44</f>
        <v>1156</v>
      </c>
      <c r="C63" s="1078"/>
      <c r="D63" s="1078"/>
      <c r="E63" s="1078">
        <f>'将来負担比率（分子）の構造'!J$44</f>
        <v>1067</v>
      </c>
      <c r="F63" s="1078"/>
      <c r="G63" s="1078"/>
      <c r="H63" s="1078">
        <f>'将来負担比率（分子）の構造'!K$44</f>
        <v>851</v>
      </c>
      <c r="I63" s="1078"/>
      <c r="J63" s="1078"/>
      <c r="K63" s="1078">
        <f>'将来負担比率（分子）の構造'!L$44</f>
        <v>708</v>
      </c>
      <c r="L63" s="1078"/>
      <c r="M63" s="1078"/>
      <c r="N63" s="1078">
        <f>'将来負担比率（分子）の構造'!M$44</f>
        <v>593</v>
      </c>
      <c r="O63" s="1078"/>
      <c r="P63" s="1078"/>
    </row>
    <row r="64" spans="1:16">
      <c r="A64" s="1078" t="s">
        <v>79</v>
      </c>
      <c r="B64" s="1078">
        <f>'将来負担比率（分子）の構造'!I$43</f>
        <v>6092</v>
      </c>
      <c r="C64" s="1078"/>
      <c r="D64" s="1078"/>
      <c r="E64" s="1078">
        <f>'将来負担比率（分子）の構造'!J$43</f>
        <v>5656</v>
      </c>
      <c r="F64" s="1078"/>
      <c r="G64" s="1078"/>
      <c r="H64" s="1078">
        <f>'将来負担比率（分子）の構造'!K$43</f>
        <v>5287</v>
      </c>
      <c r="I64" s="1078"/>
      <c r="J64" s="1078"/>
      <c r="K64" s="1078">
        <f>'将来負担比率（分子）の構造'!L$43</f>
        <v>4958</v>
      </c>
      <c r="L64" s="1078"/>
      <c r="M64" s="1078"/>
      <c r="N64" s="1078">
        <f>'将来負担比率（分子）の構造'!M$43</f>
        <v>4871</v>
      </c>
      <c r="O64" s="1078"/>
      <c r="P64" s="1078"/>
    </row>
    <row r="65" spans="1:16">
      <c r="A65" s="1078" t="s">
        <v>77</v>
      </c>
      <c r="B65" s="1078">
        <f>'将来負担比率（分子）の構造'!I$42</f>
        <v>28</v>
      </c>
      <c r="C65" s="1078"/>
      <c r="D65" s="1078"/>
      <c r="E65" s="1078">
        <f>'将来負担比率（分子）の構造'!J$42</f>
        <v>354</v>
      </c>
      <c r="F65" s="1078"/>
      <c r="G65" s="1078"/>
      <c r="H65" s="1078">
        <f>'将来負担比率（分子）の構造'!K$42</f>
        <v>317</v>
      </c>
      <c r="I65" s="1078"/>
      <c r="J65" s="1078"/>
      <c r="K65" s="1078">
        <f>'将来負担比率（分子）の構造'!L$42</f>
        <v>281</v>
      </c>
      <c r="L65" s="1078"/>
      <c r="M65" s="1078"/>
      <c r="N65" s="1078">
        <f>'将来負担比率（分子）の構造'!M$42</f>
        <v>244</v>
      </c>
      <c r="O65" s="1078"/>
      <c r="P65" s="1078"/>
    </row>
    <row r="66" spans="1:16">
      <c r="A66" s="1078" t="s">
        <v>71</v>
      </c>
      <c r="B66" s="1078">
        <f>'将来負担比率（分子）の構造'!I$41</f>
        <v>18785</v>
      </c>
      <c r="C66" s="1078"/>
      <c r="D66" s="1078"/>
      <c r="E66" s="1078">
        <f>'将来負担比率（分子）の構造'!J$41</f>
        <v>18852</v>
      </c>
      <c r="F66" s="1078"/>
      <c r="G66" s="1078"/>
      <c r="H66" s="1078">
        <f>'将来負担比率（分子）の構造'!K$41</f>
        <v>18857</v>
      </c>
      <c r="I66" s="1078"/>
      <c r="J66" s="1078"/>
      <c r="K66" s="1078">
        <f>'将来負担比率（分子）の構造'!L$41</f>
        <v>18949</v>
      </c>
      <c r="L66" s="1078"/>
      <c r="M66" s="1078"/>
      <c r="N66" s="1078">
        <f>'将来負担比率（分子）の構造'!M$41</f>
        <v>18480</v>
      </c>
      <c r="O66" s="1078"/>
      <c r="P66" s="1078"/>
    </row>
    <row r="67" spans="1:16">
      <c r="A67" s="1078" t="s">
        <v>97</v>
      </c>
      <c r="B67" s="1078" t="e">
        <f>NA()</f>
        <v>#N/A</v>
      </c>
      <c r="C67" s="1078">
        <f>IF(ISNUMBER('将来負担比率（分子）の構造'!I$53),IF('将来負担比率（分子）の構造'!I$53&lt;0,0,'将来負担比率（分子）の構造'!I$53),NA())</f>
        <v>5947</v>
      </c>
      <c r="D67" s="1078" t="e">
        <f>NA()</f>
        <v>#N/A</v>
      </c>
      <c r="E67" s="1078" t="e">
        <f>NA()</f>
        <v>#N/A</v>
      </c>
      <c r="F67" s="1078">
        <f>IF(ISNUMBER('将来負担比率（分子）の構造'!J$53),IF('将来負担比率（分子）の構造'!J$53&lt;0,0,'将来負担比率（分子）の構造'!J$53),NA())</f>
        <v>6531</v>
      </c>
      <c r="G67" s="1078" t="e">
        <f>NA()</f>
        <v>#N/A</v>
      </c>
      <c r="H67" s="1078" t="e">
        <f>NA()</f>
        <v>#N/A</v>
      </c>
      <c r="I67" s="1078">
        <f>IF(ISNUMBER('将来負担比率（分子）の構造'!K$53),IF('将来負担比率（分子）の構造'!K$53&lt;0,0,'将来負担比率（分子）の構造'!K$53),NA())</f>
        <v>6515</v>
      </c>
      <c r="J67" s="1078" t="e">
        <f>NA()</f>
        <v>#N/A</v>
      </c>
      <c r="K67" s="1078" t="e">
        <f>NA()</f>
        <v>#N/A</v>
      </c>
      <c r="L67" s="1078">
        <f>IF(ISNUMBER('将来負担比率（分子）の構造'!L$53),IF('将来負担比率（分子）の構造'!L$53&lt;0,0,'将来負担比率（分子）の構造'!L$53),NA())</f>
        <v>5601</v>
      </c>
      <c r="M67" s="1078" t="e">
        <f>NA()</f>
        <v>#N/A</v>
      </c>
      <c r="N67" s="1078" t="e">
        <f>NA()</f>
        <v>#N/A</v>
      </c>
      <c r="O67" s="1078">
        <f>IF(ISNUMBER('将来負担比率（分子）の構造'!M$53),IF('将来負担比率（分子）の構造'!M$53&lt;0,0,'将来負担比率（分子）の構造'!M$53),NA())</f>
        <v>5380</v>
      </c>
      <c r="P67" s="1078" t="e">
        <f>NA()</f>
        <v>#N/A</v>
      </c>
    </row>
    <row r="70" spans="1:16">
      <c r="A70" s="1081" t="s">
        <v>129</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131</v>
      </c>
      <c r="B72" s="1082">
        <f>基金残高に係る経年分析!F55</f>
        <v>475</v>
      </c>
      <c r="C72" s="1082">
        <f>基金残高に係る経年分析!G55</f>
        <v>1002</v>
      </c>
      <c r="D72" s="1082">
        <f>基金残高に係る経年分析!H55</f>
        <v>1440</v>
      </c>
    </row>
    <row r="73" spans="1:16">
      <c r="A73" s="1080" t="s">
        <v>133</v>
      </c>
      <c r="B73" s="1082">
        <f>基金残高に係る経年分析!F56</f>
        <v>118</v>
      </c>
      <c r="C73" s="1082">
        <f>基金残高に係る経年分析!G56</f>
        <v>228</v>
      </c>
      <c r="D73" s="1082">
        <f>基金残高に係る経年分析!H56</f>
        <v>228</v>
      </c>
    </row>
    <row r="74" spans="1:16">
      <c r="A74" s="1080" t="s">
        <v>135</v>
      </c>
      <c r="B74" s="1082">
        <f>基金残高に係る経年分析!F57</f>
        <v>1181</v>
      </c>
      <c r="C74" s="1082">
        <f>基金残高に係る経年分析!G57</f>
        <v>1089</v>
      </c>
      <c r="D74" s="1082">
        <f>基金残高に係る経年分析!H57</f>
        <v>1014</v>
      </c>
    </row>
  </sheetData>
  <sheetProtection algorithmName="SHA-512" hashValue="LrvFvIfQtqVSJ9YF8Ne/Z8sv5sZh4C5yNdPXqAjZh1hHQFXwuPXzwSAyBPt58E33/dT9c79HH4huiQK5fOFmow==" saltValue="IDN90PdHJE/I1qPpWGo8w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伊藤 匡哉</cp:lastModifiedBy>
  <dcterms:created xsi:type="dcterms:W3CDTF">2024-03-14T00:53:56Z</dcterms:created>
  <dcterms:modified xsi:type="dcterms:W3CDTF">2025-03-10T04:57:35Z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2025-03-10T04:57:35Z</vt:filetime>
  </property>
</Properties>
</file>