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iqvFIYaX/1paUsIGvXj3QV0mtwsi6AgaB7ly0M2pV5JX+rjTlFXN4VECylBchkWSi1l45Nz6IaYbmT1kOCHP8w==" workbookSaltValue="W02+KUfdo/XfNTQciaxB9g==" workbookSpinCount="100000"/>
  <bookViews>
    <workbookView xWindow="0" yWindow="0" windowWidth="23775" windowHeight="11655" activeTab="1"/>
  </bookViews>
  <sheets>
    <sheet name="入力シート" sheetId="5" r:id="rId1"/>
    <sheet name="印刷シート" sheetId="4" r:id="rId2"/>
  </sheets>
  <definedNames>
    <definedName name="申告区分">入力シート!$S$2:$S$9</definedName>
    <definedName name="_xlnm._FilterDatabase" localSheetId="1" hidden="1">印刷シート!$A$18:$S$35</definedName>
    <definedName name="_xlnm.Print_Area" localSheetId="1">印刷シート!$A$1:$BP$40</definedName>
    <definedName name="_xlnm.Print_Area" localSheetId="0">入力シート!$A$1:$P$15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<sst xmlns="http://schemas.openxmlformats.org/spreadsheetml/2006/main" xmlns:r="http://schemas.openxmlformats.org/officeDocument/2006/relationships" count="100" uniqueCount="100">
  <si>
    <t>予　　　定</t>
    <rPh sb="0" eb="1">
      <t>ヨ</t>
    </rPh>
    <rPh sb="4" eb="5">
      <t>サダム</t>
    </rPh>
    <phoneticPr fontId="2"/>
  </si>
  <si>
    <t>公</t>
    <rPh sb="0" eb="1">
      <t>コウ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</si>
  <si>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</si>
  <si>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万</t>
    <rPh sb="0" eb="1">
      <t>マン</t>
    </rPh>
    <phoneticPr fontId="2"/>
  </si>
  <si>
    <t>年　度</t>
    <rPh sb="0" eb="1">
      <t>トシ</t>
    </rPh>
    <rPh sb="2" eb="3">
      <t>ド</t>
    </rPh>
    <phoneticPr fontId="2"/>
  </si>
  <si>
    <t>入　　力　　項　　目　　説　　明</t>
    <rPh sb="0" eb="1">
      <t>イリ</t>
    </rPh>
    <rPh sb="3" eb="4">
      <t>チカラ</t>
    </rPh>
    <rPh sb="6" eb="7">
      <t>コウ</t>
    </rPh>
    <rPh sb="9" eb="10">
      <t>メ</t>
    </rPh>
    <rPh sb="12" eb="13">
      <t>セツ</t>
    </rPh>
    <rPh sb="15" eb="16">
      <t>メイ</t>
    </rPh>
    <phoneticPr fontId="2"/>
  </si>
  <si>
    <t>小樽貯金事務センター
〒047-8794</t>
    <rPh sb="0" eb="2">
      <t>オタル</t>
    </rPh>
    <rPh sb="2" eb="4">
      <t>チョキン</t>
    </rPh>
    <rPh sb="4" eb="6">
      <t>ジム</t>
    </rPh>
    <phoneticPr fontId="2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</si>
  <si>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2"/>
  </si>
  <si>
    <t>億</t>
    <rPh sb="0" eb="1">
      <t>オク</t>
    </rPh>
    <phoneticPr fontId="2"/>
  </si>
  <si>
    <t>99その他</t>
    <rPh sb="4" eb="5">
      <t>タ</t>
    </rPh>
    <phoneticPr fontId="2"/>
  </si>
  <si>
    <t>百</t>
    <rPh sb="0" eb="1">
      <t>ヒャク</t>
    </rPh>
    <phoneticPr fontId="2"/>
  </si>
  <si>
    <t>円</t>
    <rPh sb="0" eb="1">
      <t>エン</t>
    </rPh>
    <phoneticPr fontId="2"/>
  </si>
  <si>
    <t>02予定</t>
    <rPh sb="2" eb="4">
      <t>ヨテイ</t>
    </rPh>
    <phoneticPr fontId="2"/>
  </si>
  <si>
    <t>十</t>
    <rPh sb="0" eb="1">
      <t>ジュウ</t>
    </rPh>
    <phoneticPr fontId="2"/>
  </si>
  <si>
    <t>千</t>
    <rPh sb="0" eb="1">
      <t>セン</t>
    </rPh>
    <phoneticPr fontId="2"/>
  </si>
  <si>
    <t>03確定</t>
    <rPh sb="2" eb="4">
      <t>カクテイ</t>
    </rPh>
    <phoneticPr fontId="2"/>
  </si>
  <si>
    <t>01</t>
  </si>
  <si>
    <t>納期限</t>
    <rPh sb="0" eb="3">
      <t>ノウキゲン</t>
    </rPh>
    <phoneticPr fontId="2"/>
  </si>
  <si>
    <t>延滞金</t>
    <rPh sb="0" eb="2">
      <t>エンタイ</t>
    </rPh>
    <rPh sb="2" eb="3">
      <t>キン</t>
    </rPh>
    <phoneticPr fontId="2"/>
  </si>
  <si>
    <t>02</t>
  </si>
  <si>
    <t>法　　人　　名</t>
    <rPh sb="0" eb="1">
      <t>ホウ</t>
    </rPh>
    <rPh sb="3" eb="4">
      <t>ジン</t>
    </rPh>
    <rPh sb="6" eb="7">
      <t>メイ</t>
    </rPh>
    <phoneticPr fontId="2"/>
  </si>
  <si>
    <t>納期限</t>
    <rPh sb="0" eb="1">
      <t>オサメ</t>
    </rPh>
    <rPh sb="1" eb="2">
      <t>キ</t>
    </rPh>
    <rPh sb="2" eb="3">
      <t>キリ</t>
    </rPh>
    <phoneticPr fontId="2"/>
  </si>
  <si>
    <t>均等割額</t>
    <rPh sb="0" eb="3">
      <t>キントウワリ</t>
    </rPh>
    <rPh sb="3" eb="4">
      <t>ガク</t>
    </rPh>
    <phoneticPr fontId="2"/>
  </si>
  <si>
    <t>03</t>
  </si>
  <si>
    <t>上記のとおり通知します。
（中標津町保管）</t>
    <rPh sb="6" eb="8">
      <t>ツウチ</t>
    </rPh>
    <phoneticPr fontId="2"/>
  </si>
  <si>
    <t>04</t>
  </si>
  <si>
    <t>上記のとおり領収しました。</t>
  </si>
  <si>
    <t>領収日付印</t>
    <rPh sb="0" eb="2">
      <t>リョウシュウ</t>
    </rPh>
    <rPh sb="2" eb="4">
      <t>ヒヅケ</t>
    </rPh>
    <rPh sb="4" eb="5">
      <t>イン</t>
    </rPh>
    <phoneticPr fontId="2"/>
  </si>
  <si>
    <t>合計額</t>
    <rPh sb="0" eb="2">
      <t>ゴウケイ</t>
    </rPh>
    <rPh sb="2" eb="3">
      <t>ガク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</si>
  <si>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</si>
  <si>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01中間</t>
    <rPh sb="2" eb="4">
      <t>チュウカン</t>
    </rPh>
    <phoneticPr fontId="2"/>
  </si>
  <si>
    <t>04修正</t>
    <rPh sb="2" eb="4">
      <t>シュウセイ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</si>
  <si>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</si>
  <si>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05更正</t>
    <rPh sb="2" eb="4">
      <t>コウセイ</t>
    </rPh>
    <phoneticPr fontId="2"/>
  </si>
  <si>
    <t>06決定</t>
    <rPh sb="2" eb="4">
      <t>ケッテイ</t>
    </rPh>
    <phoneticPr fontId="2"/>
  </si>
  <si>
    <t>上記のとおり納付します。</t>
  </si>
  <si>
    <t>管理番号</t>
    <rPh sb="0" eb="2">
      <t>カンリ</t>
    </rPh>
    <rPh sb="2" eb="4">
      <t>バンゴウ</t>
    </rPh>
    <phoneticPr fontId="2"/>
  </si>
  <si>
    <t>取りまとめ店</t>
    <rPh sb="0" eb="1">
      <t>ト</t>
    </rPh>
    <rPh sb="5" eb="6">
      <t>テン</t>
    </rPh>
    <phoneticPr fontId="2"/>
  </si>
  <si>
    <t>05</t>
  </si>
  <si>
    <t>016926</t>
  </si>
  <si>
    <t>02720-9-960035</t>
  </si>
  <si>
    <t>法人町民税納付書　　　</t>
    <rPh sb="2" eb="3">
      <t>チョウ</t>
    </rPh>
    <rPh sb="5" eb="8">
      <t>ノウフショ</t>
    </rPh>
    <phoneticPr fontId="2"/>
  </si>
  <si>
    <r>
      <rPr>
        <sz val="8"/>
        <color auto="1"/>
        <rFont val="ＭＳ 明朝"/>
      </rPr>
      <t>指定金融
機関名</t>
    </r>
    <r>
      <rPr>
        <sz val="6"/>
        <color auto="1"/>
        <rFont val="ＭＳ 明朝"/>
      </rPr>
      <t xml:space="preserve">
(取りまとめ店）</t>
    </r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</si>
  <si>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</si>
  <si>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標津郡中標津町会計管理者</t>
    <rPh sb="0" eb="2">
      <t>シベツ</t>
    </rPh>
    <rPh sb="2" eb="3">
      <t>グン</t>
    </rPh>
    <rPh sb="3" eb="7">
      <t>ナカシベツチョウ</t>
    </rPh>
    <rPh sb="7" eb="9">
      <t>カイケイ</t>
    </rPh>
    <rPh sb="9" eb="12">
      <t>カンリシャ</t>
    </rPh>
    <phoneticPr fontId="2"/>
  </si>
  <si>
    <t>北海道</t>
    <rPh sb="0" eb="3">
      <t>ホッカイドウ</t>
    </rPh>
    <phoneticPr fontId="2"/>
  </si>
  <si>
    <t>項　　　目</t>
    <rPh sb="0" eb="1">
      <t>コウ</t>
    </rPh>
    <rPh sb="4" eb="5">
      <t>メ</t>
    </rPh>
    <phoneticPr fontId="2"/>
  </si>
  <si>
    <t>中標津町</t>
    <rPh sb="0" eb="4">
      <t>ナカシベツチョウ</t>
    </rPh>
    <phoneticPr fontId="2"/>
  </si>
  <si>
    <t>大地みらい信用金庫
中標津支店</t>
    <rPh sb="0" eb="2">
      <t>ダイチ</t>
    </rPh>
    <rPh sb="5" eb="7">
      <t>シンヨウ</t>
    </rPh>
    <rPh sb="7" eb="9">
      <t>キンコ</t>
    </rPh>
    <rPh sb="10" eb="13">
      <t>ナカシベツ</t>
    </rPh>
    <rPh sb="13" eb="15">
      <t>シテン</t>
    </rPh>
    <phoneticPr fontId="2"/>
  </si>
  <si>
    <t>市 町 村
コ ー ド</t>
    <rPh sb="0" eb="1">
      <t>シ</t>
    </rPh>
    <rPh sb="2" eb="3">
      <t>マチ</t>
    </rPh>
    <rPh sb="4" eb="5">
      <t>ムラ</t>
    </rPh>
    <phoneticPr fontId="2"/>
  </si>
  <si>
    <t>入　　　　力　　　　欄</t>
    <rPh sb="0" eb="1">
      <t>イリ</t>
    </rPh>
    <rPh sb="5" eb="6">
      <t>チカラ</t>
    </rPh>
    <rPh sb="10" eb="11">
      <t>ラン</t>
    </rPh>
    <phoneticPr fontId="2"/>
  </si>
  <si>
    <t>加　　　　入　　　　者</t>
    <rPh sb="0" eb="1">
      <t>カ</t>
    </rPh>
    <rPh sb="5" eb="6">
      <t>イリ</t>
    </rPh>
    <rPh sb="10" eb="11">
      <t>シャ</t>
    </rPh>
    <phoneticPr fontId="2"/>
  </si>
  <si>
    <t>年 度</t>
    <rPh sb="0" eb="1">
      <t>トシ</t>
    </rPh>
    <rPh sb="2" eb="3">
      <t>ド</t>
    </rPh>
    <phoneticPr fontId="2"/>
  </si>
  <si>
    <t>※　処　　理　　事　　項</t>
    <rPh sb="2" eb="3">
      <t>トコロ</t>
    </rPh>
    <rPh sb="5" eb="6">
      <t>リ</t>
    </rPh>
    <rPh sb="8" eb="9">
      <t>コト</t>
    </rPh>
    <rPh sb="11" eb="12">
      <t>コウ</t>
    </rPh>
    <phoneticPr fontId="2"/>
  </si>
  <si>
    <t>督促手数料</t>
    <rPh sb="0" eb="2">
      <t>トクソク</t>
    </rPh>
    <rPh sb="2" eb="5">
      <t>テスウリョウ</t>
    </rPh>
    <phoneticPr fontId="2"/>
  </si>
  <si>
    <r>
      <t>法</t>
    </r>
    <r>
      <rPr>
        <b/>
        <sz val="11"/>
        <color auto="1"/>
        <rFont val="ＭＳ 明朝"/>
      </rPr>
      <t>　</t>
    </r>
    <r>
      <rPr>
        <b/>
        <sz val="12"/>
        <color auto="1"/>
        <rFont val="ＭＳ 明朝"/>
      </rPr>
      <t>人</t>
    </r>
    <r>
      <rPr>
        <b/>
        <sz val="11"/>
        <color auto="1"/>
        <rFont val="ＭＳ 明朝"/>
      </rPr>
      <t>　</t>
    </r>
    <r>
      <rPr>
        <b/>
        <sz val="12"/>
        <color auto="1"/>
        <rFont val="ＭＳ 明朝"/>
      </rPr>
      <t>町</t>
    </r>
    <r>
      <rPr>
        <b/>
        <sz val="11"/>
        <color auto="1"/>
        <rFont val="ＭＳ 明朝"/>
      </rPr>
      <t>　</t>
    </r>
    <r>
      <rPr>
        <b/>
        <sz val="12"/>
        <color auto="1"/>
        <rFont val="ＭＳ 明朝"/>
      </rPr>
      <t>民</t>
    </r>
    <r>
      <rPr>
        <b/>
        <sz val="11"/>
        <color auto="1"/>
        <rFont val="ＭＳ 明朝"/>
      </rPr>
      <t>　</t>
    </r>
    <r>
      <rPr>
        <b/>
        <sz val="12"/>
        <color auto="1"/>
        <rFont val="ＭＳ 明朝"/>
      </rPr>
      <t>税
領 収 済 通 知 書　　</t>
    </r>
    <rPh sb="4" eb="5">
      <t>チョウ</t>
    </rPh>
    <rPh sb="14" eb="15">
      <t>スミ</t>
    </rPh>
    <rPh sb="16" eb="17">
      <t>ツウ</t>
    </rPh>
    <rPh sb="18" eb="19">
      <t>チ</t>
    </rPh>
    <rPh sb="20" eb="21">
      <t>ショ</t>
    </rPh>
    <phoneticPr fontId="2"/>
  </si>
  <si>
    <t>事　　業　　年　　度</t>
    <rPh sb="0" eb="1">
      <t>コト</t>
    </rPh>
    <rPh sb="3" eb="4">
      <t>ゴウ</t>
    </rPh>
    <rPh sb="6" eb="7">
      <t>トシ</t>
    </rPh>
    <rPh sb="9" eb="10">
      <t>ド</t>
    </rPh>
    <phoneticPr fontId="2"/>
  </si>
  <si>
    <t>（金融機関等保管）</t>
  </si>
  <si>
    <t>（納税者保管）</t>
  </si>
  <si>
    <t>法人名を入力してください。</t>
    <rPh sb="0" eb="2">
      <t>ホウジン</t>
    </rPh>
    <rPh sb="2" eb="3">
      <t>ナ</t>
    </rPh>
    <rPh sb="4" eb="6">
      <t>ニュウリョク</t>
    </rPh>
    <phoneticPr fontId="2"/>
  </si>
  <si>
    <t>納付額を入力してください。</t>
    <rPh sb="0" eb="2">
      <t>ノウフ</t>
    </rPh>
    <rPh sb="2" eb="3">
      <t>ガク</t>
    </rPh>
    <rPh sb="4" eb="6">
      <t>ニュウリョク</t>
    </rPh>
    <phoneticPr fontId="2"/>
  </si>
  <si>
    <t>法人町民税領収証書　　</t>
    <rPh sb="2" eb="3">
      <t>チョウ</t>
    </rPh>
    <rPh sb="7" eb="9">
      <t>ショウショ</t>
    </rPh>
    <phoneticPr fontId="2"/>
  </si>
  <si>
    <t>中　　　間</t>
    <rPh sb="0" eb="1">
      <t>ナカ</t>
    </rPh>
    <rPh sb="4" eb="5">
      <t>カン</t>
    </rPh>
    <phoneticPr fontId="2"/>
  </si>
  <si>
    <t>所在地を入力してください。</t>
    <rPh sb="0" eb="3">
      <t>ショザイチ</t>
    </rPh>
    <rPh sb="4" eb="6">
      <t>ニュウリョク</t>
    </rPh>
    <phoneticPr fontId="2"/>
  </si>
  <si>
    <t>確　　　定</t>
    <rPh sb="0" eb="1">
      <t>アキラ</t>
    </rPh>
    <rPh sb="4" eb="5">
      <t>サダム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</si>
  <si>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</si>
  <si>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修　　　正</t>
    <rPh sb="0" eb="1">
      <t>オサム</t>
    </rPh>
    <rPh sb="4" eb="5">
      <t>セイ</t>
    </rPh>
    <phoneticPr fontId="2"/>
  </si>
  <si>
    <t>事業年度（自）</t>
    <rPh sb="0" eb="2">
      <t>ジギョウ</t>
    </rPh>
    <rPh sb="2" eb="4">
      <t>ネンド</t>
    </rPh>
    <rPh sb="5" eb="6">
      <t>ジ</t>
    </rPh>
    <phoneticPr fontId="2"/>
  </si>
  <si>
    <t>令和</t>
  </si>
  <si>
    <t>申告区分をプルダウンメニューから選択してください。</t>
    <rPh sb="0" eb="2">
      <t>シンコク</t>
    </rPh>
    <rPh sb="2" eb="4">
      <t>クブン</t>
    </rPh>
    <rPh sb="16" eb="18">
      <t>センタク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</si>
  <si>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</si>
  <si>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</si>
  <si>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日から</t>
    <rPh sb="0" eb="1">
      <t>ヒ</t>
    </rPh>
    <phoneticPr fontId="2"/>
  </si>
  <si>
    <t>元号をプルダウンメニューから選択し、事業年度を入力してください。</t>
    <rPh sb="0" eb="2">
      <t>ゲンゴウ</t>
    </rPh>
    <rPh sb="14" eb="16">
      <t>センタク</t>
    </rPh>
    <rPh sb="18" eb="20">
      <t>ジギョウ</t>
    </rPh>
    <rPh sb="20" eb="22">
      <t>ネンド</t>
    </rPh>
    <rPh sb="23" eb="25">
      <t>ニュウリョク</t>
    </rPh>
    <phoneticPr fontId="2"/>
  </si>
  <si>
    <t>更　　　正</t>
    <rPh sb="0" eb="1">
      <t>サラ</t>
    </rPh>
    <rPh sb="4" eb="5">
      <t>セイ</t>
    </rPh>
    <phoneticPr fontId="2"/>
  </si>
  <si>
    <t>事業年度（至）</t>
    <rPh sb="0" eb="2">
      <t>ジギョウ</t>
    </rPh>
    <rPh sb="2" eb="4">
      <t>ネンド</t>
    </rPh>
    <rPh sb="5" eb="6">
      <t>イタル</t>
    </rPh>
    <phoneticPr fontId="2"/>
  </si>
  <si>
    <t>日まで</t>
    <rPh sb="0" eb="1">
      <t>ヒ</t>
    </rPh>
    <phoneticPr fontId="2"/>
  </si>
  <si>
    <t>決　　　定</t>
    <rPh sb="0" eb="1">
      <t>ケツ</t>
    </rPh>
    <rPh sb="4" eb="5">
      <t>サダム</t>
    </rPh>
    <phoneticPr fontId="2"/>
  </si>
  <si>
    <t>納　　期　　限</t>
    <rPh sb="0" eb="1">
      <t>オサム</t>
    </rPh>
    <rPh sb="3" eb="4">
      <t>キ</t>
    </rPh>
    <rPh sb="6" eb="7">
      <t>キリ</t>
    </rPh>
    <phoneticPr fontId="2"/>
  </si>
  <si>
    <t>そ　の　他</t>
    <rPh sb="4" eb="5">
      <t>タ</t>
    </rPh>
    <phoneticPr fontId="2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</si>
  <si>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2"/>
  </si>
  <si>
    <t>納　　付　　額</t>
    <rPh sb="0" eb="1">
      <t>オサム</t>
    </rPh>
    <rPh sb="3" eb="4">
      <t>ヅケ</t>
    </rPh>
    <rPh sb="6" eb="7">
      <t>ガク</t>
    </rPh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</si>
  <si>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</si>
  <si>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延 　滞　 金</t>
    <rPh sb="0" eb="1">
      <t>エン</t>
    </rPh>
    <rPh sb="3" eb="4">
      <t>タイ</t>
    </rPh>
    <rPh sb="6" eb="7">
      <t>キン</t>
    </rPh>
    <phoneticPr fontId="2"/>
  </si>
  <si>
    <t>合   計</t>
    <rPh sb="0" eb="1">
      <t>ゴウ</t>
    </rPh>
    <rPh sb="4" eb="5">
      <t>ケイ</t>
    </rPh>
    <phoneticPr fontId="2"/>
  </si>
  <si>
    <t>督促手数料</t>
    <rPh sb="0" eb="5">
      <t>トクソクテスウリョウ</t>
    </rPh>
    <phoneticPr fontId="2"/>
  </si>
  <si>
    <t>申告区分</t>
    <rPh sb="0" eb="4">
      <t>シンコククブン</t>
    </rPh>
    <phoneticPr fontId="2"/>
  </si>
  <si>
    <t>まで</t>
  </si>
  <si>
    <t>から</t>
  </si>
  <si>
    <t>法人町民税領収証書　入力シート</t>
    <rPh sb="0" eb="2">
      <t>ホウジン</t>
    </rPh>
    <rPh sb="2" eb="4">
      <t>チョウミン</t>
    </rPh>
    <rPh sb="4" eb="5">
      <t>ゼイ</t>
    </rPh>
    <rPh sb="5" eb="9">
      <t>リョウシュウショウショ</t>
    </rPh>
    <rPh sb="10" eb="12">
      <t>ニュウリョク</t>
    </rPh>
    <phoneticPr fontId="2"/>
  </si>
  <si>
    <t>年　　　　　　度</t>
    <rPh sb="0" eb="1">
      <t>トシ</t>
    </rPh>
    <rPh sb="7" eb="8">
      <t>ド</t>
    </rPh>
    <phoneticPr fontId="2"/>
  </si>
  <si>
    <t>年度を入力してください。</t>
    <rPh sb="0" eb="2">
      <t>ネンド</t>
    </rPh>
    <rPh sb="3" eb="5">
      <t>ニュウリョク</t>
    </rPh>
    <phoneticPr fontId="2"/>
  </si>
  <si>
    <t>password</t>
  </si>
  <si>
    <t>nakashi</t>
  </si>
  <si>
    <t>年度</t>
    <rPh sb="0" eb="2">
      <t>ネンド</t>
    </rPh>
    <phoneticPr fontId="2"/>
  </si>
  <si>
    <t>合計は自動で計算されます。</t>
    <rPh sb="0" eb="2">
      <t>ゴウケイ</t>
    </rPh>
    <rPh sb="3" eb="5">
      <t>ジドウ</t>
    </rPh>
    <rPh sb="6" eb="8">
      <t>ケイサン</t>
    </rPh>
    <phoneticPr fontId="2"/>
  </si>
  <si>
    <t>日</t>
    <rPh sb="0" eb="1">
      <t>ヒ</t>
    </rPh>
    <phoneticPr fontId="2"/>
  </si>
  <si>
    <t>自動で入力されます。</t>
    <rPh sb="0" eb="2">
      <t>ジドウ</t>
    </rPh>
    <rPh sb="3" eb="5">
      <t>ニュウリョク</t>
    </rPh>
    <phoneticPr fontId="2"/>
  </si>
  <si>
    <t>中標津町の管理番号がわかる場合入力してください。</t>
    <rPh sb="0" eb="4">
      <t>ナカシベツチョウ</t>
    </rPh>
    <rPh sb="5" eb="9">
      <t>カンリバンゴウ</t>
    </rPh>
    <rPh sb="13" eb="15">
      <t>バアイ</t>
    </rPh>
    <rPh sb="15" eb="17">
      <t>ニュウリョク</t>
    </rPh>
    <phoneticPr fontId="2"/>
  </si>
  <si>
    <t xml:space="preserve">　【納入場所】　
　〇中標津町指定金融機関　　　　　　　　　　〇中標津町収納代理金融機関　　　　　　　　　　　　　　　　　　　　　　　　　　　　　　　　　　※左記以外の金融機関は手数料が　　　　　　　　　　　　　　　　　
　　大地みらい信用金庫　　　　　　　　　　　　中標津町農業協同組合、計根別農業協同組合、釧路信用組合、北海道労働金庫、北海道銀行　　　　　　かかる場合があります
　〇北海道内のゆうちょ銀行または郵便局　　　〇中標津町役場及び計根別支所　　　　　　　　　                         　　　　　　　　　　　　　　　　　　　　　　　　　　　　         </t>
    <rPh sb="2" eb="4">
      <t>ノウニュウ</t>
    </rPh>
    <rPh sb="4" eb="6">
      <t>バショ</t>
    </rPh>
    <rPh sb="11" eb="15">
      <t>ナカシベツチョウ</t>
    </rPh>
    <rPh sb="15" eb="19">
      <t>シテイキンユウ</t>
    </rPh>
    <rPh sb="19" eb="21">
      <t>キカン</t>
    </rPh>
    <rPh sb="32" eb="36">
      <t>ナカシベツチョウ</t>
    </rPh>
    <rPh sb="36" eb="40">
      <t>シュウノウダイリ</t>
    </rPh>
    <rPh sb="40" eb="44">
      <t>キンユウキカン</t>
    </rPh>
    <rPh sb="79" eb="81">
      <t>サキ</t>
    </rPh>
    <rPh sb="81" eb="83">
      <t>イガイ</t>
    </rPh>
    <rPh sb="89" eb="92">
      <t>テスウリョウ</t>
    </rPh>
    <rPh sb="113" eb="115">
      <t>ダイチ</t>
    </rPh>
    <rPh sb="118" eb="122">
      <t>シンヨウキンコ</t>
    </rPh>
    <rPh sb="134" eb="138">
      <t>ナカシベツチョウ</t>
    </rPh>
    <rPh sb="138" eb="144">
      <t>ノウギョウキョウドウクミアイ</t>
    </rPh>
    <rPh sb="145" eb="148">
      <t>ケネベツ</t>
    </rPh>
    <rPh sb="148" eb="150">
      <t>ノウギョウ</t>
    </rPh>
    <rPh sb="150" eb="152">
      <t>キョウドウ</t>
    </rPh>
    <rPh sb="152" eb="154">
      <t>クミアイ</t>
    </rPh>
    <rPh sb="155" eb="157">
      <t>クシロ</t>
    </rPh>
    <rPh sb="157" eb="159">
      <t>シンヨウ</t>
    </rPh>
    <rPh sb="159" eb="161">
      <t>クミアイ</t>
    </rPh>
    <rPh sb="162" eb="165">
      <t>ホッカイドウ</t>
    </rPh>
    <rPh sb="165" eb="167">
      <t>ロウドウ</t>
    </rPh>
    <rPh sb="167" eb="169">
      <t>キンコ</t>
    </rPh>
    <rPh sb="170" eb="173">
      <t>ホッカイドウ</t>
    </rPh>
    <rPh sb="173" eb="175">
      <t>ギンコウ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</si>
</sst>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_ "/>
    <numFmt numFmtId="177" formatCode="#,##0_ "/>
    <numFmt numFmtId="178" formatCode="[$-411]ggge&quot;年&quot;m&quot;月&quot;d&quot;日&quot;;@"/>
    <numFmt numFmtId="179" formatCode="[$-411]gee\.mm\.dd;@"/>
    <numFmt numFmtId="180" formatCode="0_);[Red]\(0\)"/>
    <numFmt numFmtId="181" formatCode="General&quot; 様&quot;"/>
  </numFmts>
  <fonts count="2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Ｐゴシック"/>
      <family val="3"/>
    </font>
    <font>
      <b/>
      <sz val="20"/>
      <color rgb="FFFF0000"/>
      <name val="ＭＳ Ｐゴシック"/>
      <family val="3"/>
    </font>
    <font>
      <sz val="10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b/>
      <sz val="7"/>
      <color auto="1"/>
      <name val="ＭＳ 明朝"/>
      <family val="1"/>
    </font>
    <font>
      <sz val="7"/>
      <color auto="1"/>
      <name val="ＭＳ 明朝"/>
    </font>
    <font>
      <b/>
      <sz val="12"/>
      <color auto="1"/>
      <name val="ＭＳ 明朝"/>
      <family val="1"/>
    </font>
    <font>
      <sz val="18"/>
      <color auto="1"/>
      <name val="ＭＳ 明朝"/>
      <family val="1"/>
    </font>
    <font>
      <sz val="5"/>
      <color auto="1"/>
      <name val="ＭＳ 明朝"/>
      <family val="1"/>
    </font>
    <font>
      <b/>
      <sz val="9"/>
      <color auto="1"/>
      <name val="ＭＳ 明朝"/>
      <family val="1"/>
    </font>
    <font>
      <sz val="10"/>
      <color indexed="22"/>
      <name val="ＭＳ 明朝"/>
      <family val="1"/>
    </font>
    <font>
      <sz val="6"/>
      <color indexed="22"/>
      <name val="ＭＳ 明朝"/>
      <family val="1"/>
    </font>
    <font>
      <sz val="8"/>
      <color indexed="2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1" tint="0.5"/>
      </bottom>
      <diagonal/>
    </border>
    <border>
      <left style="dotted">
        <color theme="1" tint="0.5"/>
      </left>
      <right/>
      <top style="thin">
        <color indexed="64"/>
      </top>
      <bottom/>
      <diagonal/>
    </border>
    <border>
      <left style="dotted">
        <color theme="1" tint="0.5"/>
      </left>
      <right/>
      <top/>
      <bottom style="thin">
        <color theme="1" tint="0.5"/>
      </bottom>
      <diagonal/>
    </border>
    <border>
      <left style="dotted">
        <color theme="1" tint="0.5"/>
      </left>
      <right/>
      <top/>
      <bottom/>
      <diagonal/>
    </border>
    <border>
      <left style="dotted">
        <color theme="1" tint="0.5"/>
      </left>
      <right/>
      <top style="medium">
        <color auto="1"/>
      </top>
      <bottom style="medium">
        <color auto="1"/>
      </bottom>
      <diagonal/>
    </border>
    <border>
      <left style="thin">
        <color theme="1" tint="0.5"/>
      </left>
      <right style="dotted">
        <color theme="1" tint="0.5"/>
      </right>
      <top style="thin">
        <color indexed="64"/>
      </top>
      <bottom/>
      <diagonal/>
    </border>
    <border>
      <left style="thin">
        <color theme="1" tint="0.5"/>
      </left>
      <right style="dotted">
        <color theme="1" tint="0.5"/>
      </right>
      <top/>
      <bottom style="thin">
        <color theme="1" tint="0.5"/>
      </bottom>
      <diagonal/>
    </border>
    <border>
      <left style="thin">
        <color theme="1" tint="0.5"/>
      </left>
      <right style="dotted">
        <color theme="1" tint="0.5"/>
      </right>
      <top/>
      <bottom/>
      <diagonal/>
    </border>
    <border>
      <left style="thin">
        <color theme="1" tint="0.5"/>
      </left>
      <right style="dotted">
        <color theme="1" tint="0.5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1" tint="0.5"/>
      </left>
      <right style="dotted">
        <color theme="1" tint="0.5"/>
      </right>
      <top style="thin">
        <color indexed="64"/>
      </top>
      <bottom/>
      <diagonal/>
    </border>
    <border>
      <left style="dotted">
        <color theme="1" tint="0.5"/>
      </left>
      <right style="dotted">
        <color theme="1" tint="0.5"/>
      </right>
      <top/>
      <bottom style="thin">
        <color theme="1" tint="0.5"/>
      </bottom>
      <diagonal/>
    </border>
    <border>
      <left style="dotted">
        <color theme="1" tint="0.5"/>
      </left>
      <right style="dotted">
        <color theme="1" tint="0.5"/>
      </right>
      <top/>
      <bottom/>
      <diagonal/>
    </border>
    <border>
      <left style="dotted">
        <color theme="1" tint="0.5"/>
      </left>
      <right style="dotted">
        <color theme="1" tint="0.5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5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1" tint="0.5"/>
      </right>
      <top style="medium">
        <color indexed="64"/>
      </top>
      <bottom style="medium">
        <color indexed="64"/>
      </bottom>
      <diagonal/>
    </border>
    <border>
      <left style="dotted">
        <color theme="1" tint="0.5"/>
      </left>
      <right/>
      <top/>
      <bottom style="medium">
        <color auto="1"/>
      </bottom>
      <diagonal/>
    </border>
    <border>
      <left style="thin">
        <color theme="1" tint="0.5"/>
      </left>
      <right style="dotted">
        <color theme="1" tint="0.5"/>
      </right>
      <top/>
      <bottom style="medium">
        <color auto="1"/>
      </bottom>
      <diagonal/>
    </border>
    <border>
      <left style="dotted">
        <color theme="1" tint="0.5"/>
      </left>
      <right style="dotted">
        <color theme="1" tint="0.5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 tint="0.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2" borderId="0" xfId="1" applyFont="1" applyFill="1" applyAlignment="1">
      <alignment vertical="center"/>
    </xf>
    <xf numFmtId="0" fontId="0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indent="10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 textRotation="255"/>
    </xf>
    <xf numFmtId="0" fontId="1" fillId="2" borderId="4" xfId="1" applyFill="1" applyBorder="1" applyAlignment="1">
      <alignment horizontal="center" vertical="center" textRotation="255"/>
    </xf>
    <xf numFmtId="0" fontId="1" fillId="2" borderId="7" xfId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distributed" vertical="center" indent="10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49" fontId="1" fillId="2" borderId="3" xfId="1" applyNumberFormat="1" applyFill="1" applyBorder="1" applyAlignment="1" applyProtection="1">
      <alignment horizontal="left" vertical="center" wrapText="1"/>
      <protection locked="0"/>
    </xf>
    <xf numFmtId="176" fontId="4" fillId="2" borderId="15" xfId="1" applyNumberFormat="1" applyFont="1" applyFill="1" applyBorder="1" applyAlignment="1" applyProtection="1">
      <alignment horizontal="center" vertical="center"/>
    </xf>
    <xf numFmtId="176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/>
      <protection locked="0"/>
    </xf>
    <xf numFmtId="49" fontId="1" fillId="2" borderId="6" xfId="1" applyNumberFormat="1" applyFill="1" applyBorder="1" applyAlignment="1">
      <alignment horizontal="center" vertical="center"/>
    </xf>
    <xf numFmtId="49" fontId="1" fillId="2" borderId="4" xfId="1" applyNumberFormat="1" applyFill="1" applyBorder="1" applyAlignment="1">
      <alignment horizontal="center" vertical="center"/>
    </xf>
    <xf numFmtId="49" fontId="1" fillId="2" borderId="7" xfId="1" applyNumberFormat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49" fontId="1" fillId="2" borderId="17" xfId="1" applyNumberFormat="1" applyFill="1" applyBorder="1" applyAlignment="1" applyProtection="1">
      <alignment horizontal="left" vertical="center" wrapText="1"/>
      <protection locked="0"/>
    </xf>
    <xf numFmtId="176" fontId="4" fillId="2" borderId="18" xfId="1" applyNumberFormat="1" applyFont="1" applyFill="1" applyBorder="1" applyAlignment="1" applyProtection="1">
      <alignment horizontal="center" vertical="center"/>
    </xf>
    <xf numFmtId="176" fontId="1" fillId="2" borderId="18" xfId="1" applyNumberFormat="1" applyFill="1" applyBorder="1" applyAlignment="1" applyProtection="1">
      <alignment horizontal="center" vertical="center"/>
      <protection locked="0"/>
    </xf>
    <xf numFmtId="176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9" xfId="1" applyNumberFormat="1" applyFill="1" applyBorder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177" fontId="5" fillId="2" borderId="21" xfId="1" applyNumberFormat="1" applyFont="1" applyFill="1" applyBorder="1" applyAlignment="1" applyProtection="1">
      <alignment vertical="center"/>
      <protection locked="0"/>
    </xf>
    <xf numFmtId="177" fontId="5" fillId="2" borderId="19" xfId="1" applyNumberFormat="1" applyFont="1" applyFill="1" applyBorder="1" applyAlignment="1" applyProtection="1">
      <alignment vertical="center"/>
      <protection locked="0"/>
    </xf>
    <xf numFmtId="177" fontId="5" fillId="2" borderId="22" xfId="1" applyNumberFormat="1" applyFont="1" applyFill="1" applyBorder="1" applyAlignment="1">
      <alignment vertical="center"/>
    </xf>
    <xf numFmtId="176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Alignment="1">
      <alignment horizontal="center" vertical="center"/>
    </xf>
    <xf numFmtId="0" fontId="5" fillId="2" borderId="22" xfId="1" applyFont="1" applyFill="1" applyBorder="1" applyAlignment="1">
      <alignment vertical="center"/>
    </xf>
    <xf numFmtId="176" fontId="6" fillId="2" borderId="18" xfId="1" applyNumberFormat="1" applyFont="1" applyFill="1" applyBorder="1" applyAlignment="1" applyProtection="1">
      <alignment horizontal="center" vertical="center"/>
      <protection locked="0"/>
    </xf>
    <xf numFmtId="176" fontId="1" fillId="2" borderId="19" xfId="1" applyNumberFormat="1" applyFill="1" applyBorder="1" applyAlignment="1" applyProtection="1">
      <alignment horizontal="center" vertical="center"/>
    </xf>
    <xf numFmtId="176" fontId="6" fillId="2" borderId="23" xfId="1" applyNumberFormat="1" applyFont="1" applyFill="1" applyBorder="1" applyAlignment="1" applyProtection="1">
      <alignment horizontal="center" vertical="center"/>
      <protection locked="0"/>
    </xf>
    <xf numFmtId="176" fontId="4" fillId="2" borderId="24" xfId="1" applyNumberFormat="1" applyFont="1" applyFill="1" applyBorder="1" applyAlignment="1" applyProtection="1">
      <alignment horizontal="center" vertical="center"/>
    </xf>
    <xf numFmtId="176" fontId="1" fillId="2" borderId="24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>
      <alignment horizontal="center" vertical="center"/>
    </xf>
    <xf numFmtId="0" fontId="1" fillId="2" borderId="6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5" xfId="1" applyFill="1" applyBorder="1" applyAlignment="1">
      <alignment vertical="center"/>
    </xf>
    <xf numFmtId="0" fontId="1" fillId="2" borderId="7" xfId="1" applyFill="1" applyBorder="1" applyAlignment="1">
      <alignment vertical="center"/>
    </xf>
    <xf numFmtId="0" fontId="1" fillId="2" borderId="26" xfId="1" applyFill="1" applyBorder="1" applyAlignment="1">
      <alignment horizontal="center" vertical="center"/>
    </xf>
    <xf numFmtId="0" fontId="1" fillId="2" borderId="21" xfId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0" fontId="1" fillId="2" borderId="20" xfId="1" applyFill="1" applyBorder="1" applyAlignment="1">
      <alignment vertical="center"/>
    </xf>
    <xf numFmtId="0" fontId="1" fillId="2" borderId="22" xfId="1" applyFill="1" applyBorder="1" applyAlignment="1">
      <alignment vertical="center"/>
    </xf>
    <xf numFmtId="49" fontId="1" fillId="2" borderId="10" xfId="1" applyNumberFormat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>
      <alignment vertical="center"/>
    </xf>
    <xf numFmtId="0" fontId="1" fillId="2" borderId="11" xfId="1" applyFill="1" applyBorder="1" applyAlignment="1">
      <alignment vertical="center"/>
    </xf>
    <xf numFmtId="0" fontId="1" fillId="2" borderId="14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4" fillId="2" borderId="27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2" borderId="28" xfId="1" applyFill="1" applyBorder="1" applyAlignment="1">
      <alignment vertical="center"/>
    </xf>
    <xf numFmtId="0" fontId="1" fillId="2" borderId="29" xfId="1" applyFill="1" applyBorder="1" applyAlignment="1">
      <alignment vertical="center"/>
    </xf>
    <xf numFmtId="0" fontId="4" fillId="2" borderId="27" xfId="1" applyFont="1" applyFill="1" applyBorder="1" applyAlignment="1">
      <alignment vertical="center"/>
    </xf>
    <xf numFmtId="0" fontId="3" fillId="2" borderId="30" xfId="1" applyFont="1" applyFill="1" applyBorder="1" applyAlignment="1">
      <alignment horizontal="distributed" vertical="center" indent="10"/>
    </xf>
    <xf numFmtId="0" fontId="1" fillId="2" borderId="31" xfId="1" applyFill="1" applyBorder="1" applyAlignment="1">
      <alignment horizontal="center" vertical="center"/>
    </xf>
    <xf numFmtId="0" fontId="1" fillId="2" borderId="32" xfId="1" applyFill="1" applyBorder="1" applyAlignment="1">
      <alignment vertical="center"/>
    </xf>
    <xf numFmtId="0" fontId="1" fillId="2" borderId="33" xfId="1" applyFill="1" applyBorder="1" applyAlignment="1">
      <alignment vertical="center"/>
    </xf>
    <xf numFmtId="0" fontId="1" fillId="2" borderId="34" xfId="1" applyFill="1" applyBorder="1" applyAlignment="1">
      <alignment vertical="center"/>
    </xf>
    <xf numFmtId="0" fontId="1" fillId="2" borderId="35" xfId="1" applyFill="1" applyBorder="1" applyAlignment="1">
      <alignment vertical="center"/>
    </xf>
    <xf numFmtId="0" fontId="4" fillId="2" borderId="36" xfId="1" applyFont="1" applyFill="1" applyBorder="1" applyAlignment="1">
      <alignment vertical="center"/>
    </xf>
    <xf numFmtId="0" fontId="4" fillId="2" borderId="37" xfId="1" applyFont="1" applyFill="1" applyBorder="1" applyAlignment="1">
      <alignment vertical="center"/>
    </xf>
    <xf numFmtId="0" fontId="1" fillId="2" borderId="38" xfId="1" applyFill="1" applyBorder="1" applyAlignment="1">
      <alignment vertical="center"/>
    </xf>
    <xf numFmtId="0" fontId="1" fillId="2" borderId="39" xfId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 textRotation="255"/>
    </xf>
    <xf numFmtId="14" fontId="0" fillId="2" borderId="0" xfId="1" applyNumberFormat="1" applyFont="1" applyFill="1" applyAlignment="1">
      <alignment horizontal="center" vertical="center"/>
    </xf>
    <xf numFmtId="178" fontId="0" fillId="2" borderId="0" xfId="1" applyNumberFormat="1" applyFont="1" applyFill="1" applyAlignment="1">
      <alignment vertical="center"/>
    </xf>
    <xf numFmtId="179" fontId="0" fillId="2" borderId="0" xfId="1" applyNumberFormat="1" applyFont="1" applyFill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40" xfId="0" applyFont="1" applyBorder="1" applyAlignment="1" applyProtection="1">
      <alignment horizontal="center" vertical="center" wrapText="1"/>
    </xf>
    <xf numFmtId="0" fontId="10" fillId="0" borderId="40" xfId="0" quotePrefix="1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distributed" vertical="center"/>
    </xf>
    <xf numFmtId="0" fontId="8" fillId="0" borderId="41" xfId="0" applyFont="1" applyBorder="1" applyAlignment="1" applyProtection="1">
      <alignment horizontal="distributed" vertical="center"/>
    </xf>
    <xf numFmtId="0" fontId="12" fillId="0" borderId="40" xfId="0" applyFont="1" applyBorder="1" applyAlignment="1" applyProtection="1">
      <alignment horizontal="center" vertical="center"/>
    </xf>
    <xf numFmtId="0" fontId="8" fillId="0" borderId="40" xfId="0" quotePrefix="1" applyFont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 shrinkToFit="1"/>
    </xf>
    <xf numFmtId="0" fontId="13" fillId="0" borderId="43" xfId="0" applyFont="1" applyFill="1" applyBorder="1" applyAlignment="1" applyProtection="1">
      <alignment horizontal="left" vertical="top"/>
    </xf>
    <xf numFmtId="0" fontId="13" fillId="0" borderId="44" xfId="0" applyFont="1" applyFill="1" applyBorder="1" applyAlignment="1" applyProtection="1">
      <alignment horizontal="left" vertical="top"/>
    </xf>
    <xf numFmtId="0" fontId="13" fillId="0" borderId="40" xfId="0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center" vertical="center"/>
    </xf>
    <xf numFmtId="0" fontId="14" fillId="0" borderId="42" xfId="0" applyNumberFormat="1" applyFont="1" applyFill="1" applyBorder="1" applyAlignment="1" applyProtection="1">
      <alignment horizontal="center" shrinkToFit="1"/>
    </xf>
    <xf numFmtId="180" fontId="11" fillId="0" borderId="44" xfId="0" applyNumberFormat="1" applyFont="1" applyFill="1" applyBorder="1" applyAlignment="1" applyProtection="1">
      <alignment vertical="center" shrinkToFit="1"/>
    </xf>
    <xf numFmtId="0" fontId="10" fillId="0" borderId="42" xfId="0" applyFont="1" applyFill="1" applyBorder="1" applyAlignment="1" applyProtection="1">
      <alignment horizontal="distributed" vertical="center" wrapText="1" indent="1"/>
    </xf>
    <xf numFmtId="0" fontId="10" fillId="0" borderId="44" xfId="0" applyFont="1" applyFill="1" applyBorder="1" applyAlignment="1" applyProtection="1">
      <alignment horizontal="distributed" vertical="center" wrapText="1" indent="1"/>
    </xf>
    <xf numFmtId="0" fontId="10" fillId="0" borderId="45" xfId="0" applyFont="1" applyFill="1" applyBorder="1" applyAlignment="1" applyProtection="1">
      <alignment horizontal="distributed" vertical="center" indent="1"/>
    </xf>
    <xf numFmtId="0" fontId="10" fillId="0" borderId="42" xfId="0" applyFont="1" applyFill="1" applyBorder="1" applyAlignment="1" applyProtection="1">
      <alignment horizontal="distributed" vertical="center" indent="1"/>
    </xf>
    <xf numFmtId="0" fontId="10" fillId="0" borderId="46" xfId="0" applyFont="1" applyFill="1" applyBorder="1" applyAlignment="1" applyProtection="1">
      <alignment horizontal="distributed" vertical="center" indent="1"/>
    </xf>
    <xf numFmtId="0" fontId="12" fillId="0" borderId="47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Protection="1">
      <alignment vertical="center"/>
    </xf>
    <xf numFmtId="0" fontId="15" fillId="0" borderId="0" xfId="0" applyFont="1" applyBorder="1" applyAlignment="1" applyProtection="1">
      <alignment horizontal="left" vertical="top" wrapText="1"/>
    </xf>
    <xf numFmtId="0" fontId="8" fillId="0" borderId="48" xfId="0" applyFont="1" applyBorder="1" applyProtection="1">
      <alignment vertical="center"/>
    </xf>
    <xf numFmtId="0" fontId="12" fillId="0" borderId="0" xfId="0" applyFont="1" applyAlignment="1" applyProtection="1">
      <alignment horizontal="left" vertical="top" wrapText="1"/>
    </xf>
    <xf numFmtId="0" fontId="10" fillId="0" borderId="40" xfId="0" applyFont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80" fontId="13" fillId="0" borderId="0" xfId="0" applyNumberFormat="1" applyFont="1" applyFill="1" applyBorder="1" applyAlignment="1" applyProtection="1">
      <alignment horizontal="left" vertical="top" wrapText="1"/>
    </xf>
    <xf numFmtId="181" fontId="13" fillId="0" borderId="0" xfId="0" applyNumberFormat="1" applyFont="1" applyFill="1" applyBorder="1" applyAlignment="1" applyProtection="1">
      <alignment horizontal="left" vertical="center" wrapText="1"/>
    </xf>
    <xf numFmtId="181" fontId="13" fillId="0" borderId="29" xfId="0" applyNumberFormat="1" applyFont="1" applyFill="1" applyBorder="1" applyAlignment="1" applyProtection="1">
      <alignment horizontal="left" vertical="center" wrapText="1"/>
    </xf>
    <xf numFmtId="0" fontId="12" fillId="0" borderId="49" xfId="0" applyFont="1" applyFill="1" applyBorder="1" applyAlignment="1" applyProtection="1">
      <alignment horizontal="center" vertical="center"/>
    </xf>
    <xf numFmtId="0" fontId="14" fillId="0" borderId="27" xfId="0" applyNumberFormat="1" applyFont="1" applyFill="1" applyBorder="1" applyAlignment="1" applyProtection="1">
      <alignment horizontal="center" shrinkToFit="1"/>
    </xf>
    <xf numFmtId="180" fontId="11" fillId="0" borderId="39" xfId="0" applyNumberFormat="1" applyFont="1" applyFill="1" applyBorder="1" applyAlignment="1" applyProtection="1">
      <alignment vertical="center" shrinkToFit="1"/>
    </xf>
    <xf numFmtId="0" fontId="10" fillId="0" borderId="27" xfId="0" applyFont="1" applyFill="1" applyBorder="1" applyAlignment="1" applyProtection="1">
      <alignment horizontal="distributed" vertical="center" wrapText="1" indent="1"/>
    </xf>
    <xf numFmtId="0" fontId="10" fillId="0" borderId="29" xfId="0" applyFont="1" applyFill="1" applyBorder="1" applyAlignment="1" applyProtection="1">
      <alignment horizontal="distributed" vertical="center" wrapText="1" indent="1"/>
    </xf>
    <xf numFmtId="0" fontId="10" fillId="0" borderId="49" xfId="0" applyFont="1" applyFill="1" applyBorder="1" applyAlignment="1" applyProtection="1">
      <alignment horizontal="distributed" vertical="center" indent="1"/>
    </xf>
    <xf numFmtId="0" fontId="10" fillId="0" borderId="27" xfId="0" applyFont="1" applyFill="1" applyBorder="1" applyAlignment="1" applyProtection="1">
      <alignment horizontal="distributed" vertical="center" indent="1"/>
    </xf>
    <xf numFmtId="0" fontId="10" fillId="0" borderId="50" xfId="0" applyFont="1" applyFill="1" applyBorder="1" applyAlignment="1" applyProtection="1">
      <alignment horizontal="distributed" vertical="center" indent="1"/>
    </xf>
    <xf numFmtId="0" fontId="8" fillId="0" borderId="40" xfId="0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justify" vertical="top" wrapTex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80" fontId="11" fillId="0" borderId="29" xfId="0" applyNumberFormat="1" applyFont="1" applyFill="1" applyBorder="1" applyAlignment="1" applyProtection="1">
      <alignment vertical="top" textRotation="255"/>
    </xf>
    <xf numFmtId="178" fontId="8" fillId="0" borderId="51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178" fontId="8" fillId="0" borderId="52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/>
    <xf numFmtId="180" fontId="8" fillId="0" borderId="27" xfId="0" applyNumberFormat="1" applyFont="1" applyFill="1" applyBorder="1" applyAlignment="1" applyProtection="1">
      <alignment horizontal="left" vertical="top" wrapText="1" shrinkToFit="1"/>
    </xf>
    <xf numFmtId="180" fontId="8" fillId="0" borderId="29" xfId="0" applyNumberFormat="1" applyFont="1" applyFill="1" applyBorder="1" applyAlignment="1" applyProtection="1">
      <alignment horizontal="left" vertical="top" wrapText="1" shrinkToFit="1"/>
    </xf>
    <xf numFmtId="0" fontId="10" fillId="0" borderId="36" xfId="0" applyFont="1" applyFill="1" applyBorder="1" applyAlignment="1" applyProtection="1">
      <alignment horizontal="distributed" vertical="center" wrapText="1" indent="1"/>
    </xf>
    <xf numFmtId="0" fontId="10" fillId="0" borderId="39" xfId="0" applyFont="1" applyFill="1" applyBorder="1" applyAlignment="1" applyProtection="1">
      <alignment horizontal="distributed" vertical="center" wrapText="1" indent="1"/>
    </xf>
    <xf numFmtId="0" fontId="10" fillId="0" borderId="53" xfId="0" applyFont="1" applyFill="1" applyBorder="1" applyAlignment="1" applyProtection="1">
      <alignment horizontal="distributed" vertical="center" indent="1"/>
    </xf>
    <xf numFmtId="0" fontId="10" fillId="0" borderId="36" xfId="0" applyFont="1" applyFill="1" applyBorder="1" applyAlignment="1" applyProtection="1">
      <alignment horizontal="distributed" vertical="center" indent="1"/>
    </xf>
    <xf numFmtId="0" fontId="10" fillId="0" borderId="54" xfId="0" applyFont="1" applyFill="1" applyBorder="1" applyAlignment="1" applyProtection="1">
      <alignment horizontal="distributed" vertical="center" indent="1"/>
    </xf>
    <xf numFmtId="0" fontId="8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180" fontId="12" fillId="0" borderId="29" xfId="0" applyNumberFormat="1" applyFont="1" applyFill="1" applyBorder="1" applyAlignment="1" applyProtection="1">
      <alignment vertical="top" wrapText="1" shrinkToFit="1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47" xfId="0" applyNumberFormat="1" applyFont="1" applyFill="1" applyBorder="1" applyAlignment="1" applyProtection="1">
      <alignment horizontal="center" vertical="center"/>
    </xf>
    <xf numFmtId="49" fontId="11" fillId="0" borderId="40" xfId="0" applyNumberFormat="1" applyFont="1" applyFill="1" applyBorder="1" applyProtection="1">
      <alignment vertical="center"/>
    </xf>
    <xf numFmtId="49" fontId="11" fillId="0" borderId="39" xfId="0" applyNumberFormat="1" applyFont="1" applyFill="1" applyBorder="1" applyProtection="1">
      <alignment vertical="center"/>
    </xf>
    <xf numFmtId="49" fontId="11" fillId="0" borderId="0" xfId="0" applyNumberFormat="1" applyFont="1" applyFill="1" applyBorder="1" applyProtection="1">
      <alignment vertical="center"/>
    </xf>
    <xf numFmtId="49" fontId="11" fillId="0" borderId="55" xfId="0" applyNumberFormat="1" applyFont="1" applyFill="1" applyBorder="1" applyProtection="1">
      <alignment vertical="center"/>
    </xf>
    <xf numFmtId="0" fontId="17" fillId="0" borderId="0" xfId="0" applyFont="1" applyAlignment="1" applyProtection="1">
      <alignment horizontal="left" vertical="top"/>
    </xf>
    <xf numFmtId="0" fontId="11" fillId="0" borderId="42" xfId="0" applyFont="1" applyFill="1" applyBorder="1" applyAlignment="1" applyProtection="1">
      <alignment horizontal="center" vertical="center"/>
    </xf>
    <xf numFmtId="180" fontId="18" fillId="0" borderId="56" xfId="2" applyNumberFormat="1" applyFont="1" applyFill="1" applyBorder="1" applyAlignment="1" applyProtection="1"/>
    <xf numFmtId="180" fontId="18" fillId="0" borderId="43" xfId="2" applyNumberFormat="1" applyFont="1" applyFill="1" applyBorder="1" applyAlignment="1" applyProtection="1"/>
    <xf numFmtId="180" fontId="18" fillId="0" borderId="50" xfId="2" applyNumberFormat="1" applyFont="1" applyFill="1" applyBorder="1" applyAlignment="1" applyProtection="1"/>
    <xf numFmtId="0" fontId="19" fillId="0" borderId="27" xfId="0" applyFont="1" applyFill="1" applyBorder="1" applyAlignment="1" applyProtection="1">
      <alignment horizontal="left" vertical="center" wrapText="1"/>
    </xf>
    <xf numFmtId="0" fontId="14" fillId="0" borderId="27" xfId="0" applyFont="1" applyFill="1" applyBorder="1" applyAlignment="1" applyProtection="1">
      <alignment horizontal="center"/>
    </xf>
    <xf numFmtId="0" fontId="11" fillId="0" borderId="29" xfId="0" applyFont="1" applyFill="1" applyBorder="1" applyAlignment="1" applyProtection="1">
      <alignment vertical="top" textRotation="255"/>
    </xf>
    <xf numFmtId="0" fontId="11" fillId="0" borderId="57" xfId="0" applyFont="1" applyFill="1" applyBorder="1" applyAlignment="1" applyProtection="1">
      <alignment horizontal="center" vertical="center"/>
    </xf>
    <xf numFmtId="38" fontId="18" fillId="0" borderId="58" xfId="2" applyFont="1" applyFill="1" applyBorder="1" applyAlignment="1" applyProtection="1"/>
    <xf numFmtId="38" fontId="18" fillId="0" borderId="59" xfId="2" applyFont="1" applyFill="1" applyBorder="1" applyAlignment="1" applyProtection="1"/>
    <xf numFmtId="38" fontId="18" fillId="0" borderId="60" xfId="2" applyFont="1" applyFill="1" applyBorder="1" applyAlignment="1" applyProtection="1"/>
    <xf numFmtId="0" fontId="14" fillId="0" borderId="29" xfId="0" applyFont="1" applyFill="1" applyBorder="1" applyAlignment="1" applyProtection="1">
      <alignment vertical="center" shrinkToFit="1" readingOrder="1"/>
    </xf>
    <xf numFmtId="0" fontId="11" fillId="0" borderId="61" xfId="0" applyFont="1" applyFill="1" applyBorder="1" applyAlignment="1" applyProtection="1">
      <alignment horizontal="center" vertical="center"/>
    </xf>
    <xf numFmtId="38" fontId="18" fillId="0" borderId="62" xfId="2" applyFont="1" applyFill="1" applyBorder="1" applyAlignment="1" applyProtection="1"/>
    <xf numFmtId="38" fontId="18" fillId="0" borderId="63" xfId="2" applyFont="1" applyFill="1" applyBorder="1" applyAlignment="1" applyProtection="1"/>
    <xf numFmtId="38" fontId="18" fillId="0" borderId="64" xfId="2" applyFont="1" applyFill="1" applyBorder="1" applyAlignment="1" applyProtection="1"/>
    <xf numFmtId="178" fontId="8" fillId="0" borderId="65" xfId="0" applyNumberFormat="1" applyFont="1" applyFill="1" applyBorder="1" applyAlignment="1" applyProtection="1">
      <alignment horizontal="center" vertical="center" shrinkToFit="1"/>
    </xf>
    <xf numFmtId="0" fontId="14" fillId="0" borderId="27" xfId="0" applyFont="1" applyFill="1" applyBorder="1" applyAlignment="1" applyProtection="1">
      <alignment horizontal="center" shrinkToFit="1" readingOrder="1"/>
    </xf>
    <xf numFmtId="0" fontId="14" fillId="0" borderId="44" xfId="0" applyFont="1" applyFill="1" applyBorder="1" applyAlignment="1" applyProtection="1">
      <alignment vertical="center" shrinkToFit="1" readingOrder="1"/>
    </xf>
    <xf numFmtId="0" fontId="11" fillId="0" borderId="66" xfId="0" applyFont="1" applyFill="1" applyBorder="1" applyAlignment="1" applyProtection="1">
      <alignment horizontal="center" vertical="center"/>
    </xf>
    <xf numFmtId="38" fontId="18" fillId="0" borderId="67" xfId="2" applyFont="1" applyFill="1" applyBorder="1" applyAlignment="1" applyProtection="1"/>
    <xf numFmtId="38" fontId="18" fillId="0" borderId="68" xfId="2" applyFont="1" applyFill="1" applyBorder="1" applyAlignment="1" applyProtection="1"/>
    <xf numFmtId="38" fontId="18" fillId="0" borderId="69" xfId="2" applyFont="1" applyFill="1" applyBorder="1" applyAlignment="1" applyProtection="1"/>
    <xf numFmtId="0" fontId="8" fillId="0" borderId="70" xfId="0" applyFont="1" applyFill="1" applyBorder="1" applyAlignment="1" applyProtection="1">
      <alignment horizontal="center" vertical="center" textRotation="255"/>
    </xf>
    <xf numFmtId="0" fontId="8" fillId="0" borderId="47" xfId="0" applyFont="1" applyFill="1" applyBorder="1" applyAlignment="1" applyProtection="1">
      <alignment horizontal="center" vertical="center" textRotation="255"/>
    </xf>
    <xf numFmtId="0" fontId="12" fillId="0" borderId="39" xfId="0" applyFont="1" applyFill="1" applyBorder="1" applyAlignment="1" applyProtection="1">
      <alignment horizontal="center" vertical="top" wrapText="1" shrinkToFit="1" readingOrder="1"/>
    </xf>
    <xf numFmtId="0" fontId="8" fillId="0" borderId="43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12" fillId="0" borderId="53" xfId="0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horizontal="left" vertical="top" wrapText="1" shrinkToFit="1" readingOrder="1"/>
    </xf>
    <xf numFmtId="0" fontId="8" fillId="0" borderId="39" xfId="0" applyFont="1" applyFill="1" applyBorder="1" applyAlignment="1" applyProtection="1">
      <alignment horizontal="left" vertical="top" wrapText="1" shrinkToFit="1" readingOrder="1"/>
    </xf>
    <xf numFmtId="0" fontId="8" fillId="0" borderId="29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distributed" vertical="center" indent="1"/>
    </xf>
    <xf numFmtId="0" fontId="12" fillId="0" borderId="45" xfId="0" applyFont="1" applyFill="1" applyBorder="1" applyAlignment="1" applyProtection="1">
      <alignment horizontal="distributed" vertical="center" indent="1"/>
    </xf>
    <xf numFmtId="0" fontId="14" fillId="0" borderId="42" xfId="0" applyFont="1" applyFill="1" applyBorder="1" applyAlignment="1" applyProtection="1">
      <alignment horizontal="center" vertical="center" shrinkToFit="1" readingOrder="1"/>
    </xf>
    <xf numFmtId="0" fontId="14" fillId="0" borderId="44" xfId="0" applyFont="1" applyFill="1" applyBorder="1" applyAlignment="1" applyProtection="1">
      <alignment horizontal="center" vertical="center" shrinkToFit="1" readingOrder="1"/>
    </xf>
    <xf numFmtId="0" fontId="10" fillId="0" borderId="0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distributed" vertical="center" indent="1"/>
    </xf>
    <xf numFmtId="0" fontId="14" fillId="0" borderId="27" xfId="0" applyFont="1" applyFill="1" applyBorder="1" applyAlignment="1" applyProtection="1">
      <alignment horizontal="center" vertical="center" shrinkToFit="1" readingOrder="1"/>
    </xf>
    <xf numFmtId="0" fontId="14" fillId="0" borderId="29" xfId="0" applyFont="1" applyFill="1" applyBorder="1" applyAlignment="1" applyProtection="1">
      <alignment horizontal="center" vertical="center" shrinkToFit="1" readingOrder="1"/>
    </xf>
    <xf numFmtId="0" fontId="8" fillId="0" borderId="0" xfId="0" applyFont="1" applyBorder="1" applyAlignment="1" applyProtection="1">
      <alignment horizontal="left" vertical="center"/>
    </xf>
    <xf numFmtId="181" fontId="13" fillId="0" borderId="0" xfId="0" applyNumberFormat="1" applyFont="1" applyFill="1" applyBorder="1" applyAlignment="1" applyProtection="1">
      <alignment horizontal="center" wrapText="1"/>
    </xf>
    <xf numFmtId="181" fontId="13" fillId="0" borderId="29" xfId="0" applyNumberFormat="1" applyFont="1" applyFill="1" applyBorder="1" applyAlignment="1" applyProtection="1">
      <alignment horizontal="center" wrapText="1"/>
    </xf>
    <xf numFmtId="0" fontId="19" fillId="0" borderId="36" xfId="0" applyFont="1" applyFill="1" applyBorder="1" applyAlignment="1" applyProtection="1">
      <alignment horizontal="left" vertical="center" wrapText="1"/>
    </xf>
    <xf numFmtId="0" fontId="13" fillId="0" borderId="37" xfId="0" applyFont="1" applyFill="1" applyBorder="1" applyAlignment="1" applyProtection="1">
      <alignment horizontal="left" vertical="top"/>
    </xf>
    <xf numFmtId="181" fontId="13" fillId="0" borderId="37" xfId="0" applyNumberFormat="1" applyFont="1" applyFill="1" applyBorder="1" applyAlignment="1" applyProtection="1">
      <alignment horizontal="center" wrapText="1"/>
    </xf>
    <xf numFmtId="181" fontId="13" fillId="0" borderId="39" xfId="0" applyNumberFormat="1" applyFont="1" applyFill="1" applyBorder="1" applyAlignment="1" applyProtection="1">
      <alignment horizontal="center" wrapText="1"/>
    </xf>
    <xf numFmtId="0" fontId="12" fillId="0" borderId="53" xfId="0" applyFont="1" applyFill="1" applyBorder="1" applyAlignment="1" applyProtection="1">
      <alignment horizontal="distributed" vertical="center" indent="1"/>
    </xf>
    <xf numFmtId="0" fontId="14" fillId="0" borderId="36" xfId="0" applyFont="1" applyFill="1" applyBorder="1" applyAlignment="1" applyProtection="1">
      <alignment horizontal="center" vertical="center" shrinkToFit="1" readingOrder="1"/>
    </xf>
    <xf numFmtId="0" fontId="14" fillId="0" borderId="39" xfId="0" applyFont="1" applyFill="1" applyBorder="1" applyAlignment="1" applyProtection="1">
      <alignment horizontal="center" vertical="center" shrinkToFit="1" readingOrder="1"/>
    </xf>
    <xf numFmtId="0" fontId="11" fillId="0" borderId="36" xfId="0" applyFont="1" applyFill="1" applyBorder="1" applyAlignment="1" applyProtection="1">
      <alignment horizontal="center" vertical="center"/>
    </xf>
    <xf numFmtId="38" fontId="18" fillId="0" borderId="71" xfId="2" applyFont="1" applyFill="1" applyBorder="1" applyAlignment="1" applyProtection="1"/>
    <xf numFmtId="38" fontId="18" fillId="0" borderId="37" xfId="2" applyFont="1" applyFill="1" applyBorder="1" applyAlignment="1" applyProtection="1"/>
    <xf numFmtId="38" fontId="18" fillId="0" borderId="72" xfId="2" applyFont="1" applyFill="1" applyBorder="1" applyAlignment="1" applyProtection="1"/>
    <xf numFmtId="0" fontId="8" fillId="0" borderId="37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9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 textRotation="255"/>
    </xf>
    <xf numFmtId="0" fontId="8" fillId="0" borderId="48" xfId="0" applyFont="1" applyBorder="1" applyAlignment="1" applyProtection="1">
      <alignment horizontal="center" vertical="center"/>
    </xf>
    <xf numFmtId="0" fontId="8" fillId="0" borderId="73" xfId="0" applyFont="1" applyFill="1" applyBorder="1" applyProtection="1">
      <alignment vertical="center"/>
    </xf>
    <xf numFmtId="0" fontId="8" fillId="0" borderId="73" xfId="0" applyFont="1" applyFill="1" applyBorder="1" applyAlignment="1" applyProtection="1">
      <alignment horizontal="center" vertical="center"/>
    </xf>
    <xf numFmtId="0" fontId="9" fillId="0" borderId="73" xfId="0" applyFont="1" applyFill="1" applyBorder="1" applyProtection="1">
      <alignment vertical="center"/>
    </xf>
    <xf numFmtId="0" fontId="10" fillId="0" borderId="73" xfId="0" applyFont="1" applyFill="1" applyBorder="1" applyProtection="1">
      <alignment vertical="center"/>
    </xf>
    <xf numFmtId="0" fontId="11" fillId="0" borderId="73" xfId="0" applyFont="1" applyFill="1" applyBorder="1" applyProtection="1">
      <alignment vertical="center"/>
    </xf>
    <xf numFmtId="0" fontId="8" fillId="0" borderId="74" xfId="0" applyFont="1" applyFill="1" applyBorder="1" applyProtection="1">
      <alignment vertical="center"/>
    </xf>
    <xf numFmtId="0" fontId="10" fillId="0" borderId="40" xfId="0" applyFont="1" applyFill="1" applyBorder="1" applyAlignment="1" applyProtection="1">
      <alignment horizontal="distributed" vertical="center" indent="1"/>
    </xf>
    <xf numFmtId="0" fontId="10" fillId="0" borderId="75" xfId="0" applyFont="1" applyFill="1" applyBorder="1" applyAlignment="1" applyProtection="1">
      <alignment horizontal="distributed" vertical="center" indent="1"/>
    </xf>
    <xf numFmtId="0" fontId="12" fillId="0" borderId="0" xfId="0" applyFont="1" applyFill="1" applyBorder="1" applyAlignment="1" applyProtection="1">
      <alignment horizontal="distributed" vertical="center" wrapText="1"/>
    </xf>
    <xf numFmtId="0" fontId="12" fillId="0" borderId="0" xfId="0" applyFont="1" applyFill="1" applyBorder="1" applyAlignment="1" applyProtection="1">
      <alignment horizontal="distributed" vertical="center"/>
    </xf>
    <xf numFmtId="0" fontId="10" fillId="0" borderId="76" xfId="0" applyFont="1" applyFill="1" applyBorder="1" applyAlignment="1" applyProtection="1">
      <alignment horizontal="distributed" vertical="center" indent="1"/>
    </xf>
    <xf numFmtId="178" fontId="8" fillId="0" borderId="47" xfId="0" applyNumberFormat="1" applyFont="1" applyFill="1" applyBorder="1" applyAlignment="1" applyProtection="1">
      <alignment horizontal="center" vertical="center" shrinkToFit="1"/>
    </xf>
    <xf numFmtId="0" fontId="10" fillId="0" borderId="47" xfId="0" applyFont="1" applyFill="1" applyBorder="1" applyAlignment="1" applyProtection="1">
      <alignment horizontal="distributed" vertical="center" indent="1"/>
    </xf>
    <xf numFmtId="0" fontId="17" fillId="0" borderId="0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0" fillId="0" borderId="77" xfId="0" applyFont="1" applyFill="1" applyBorder="1" applyAlignment="1" applyProtection="1">
      <alignment horizontal="distributed" vertical="center" indent="1"/>
    </xf>
    <xf numFmtId="49" fontId="11" fillId="0" borderId="40" xfId="0" applyNumberFormat="1" applyFont="1" applyFill="1" applyBorder="1" applyAlignment="1" applyProtection="1">
      <alignment horizontal="center" vertical="center"/>
    </xf>
    <xf numFmtId="49" fontId="11" fillId="0" borderId="78" xfId="0" applyNumberFormat="1" applyFont="1" applyFill="1" applyBorder="1" applyProtection="1">
      <alignment vertical="center"/>
    </xf>
    <xf numFmtId="180" fontId="18" fillId="0" borderId="79" xfId="2" applyNumberFormat="1" applyFont="1" applyFill="1" applyBorder="1" applyAlignment="1" applyProtection="1"/>
    <xf numFmtId="180" fontId="18" fillId="0" borderId="58" xfId="2" applyNumberFormat="1" applyFont="1" applyFill="1" applyBorder="1" applyAlignment="1" applyProtection="1"/>
    <xf numFmtId="180" fontId="18" fillId="0" borderId="80" xfId="2" applyNumberFormat="1" applyFont="1" applyFill="1" applyBorder="1" applyAlignment="1" applyProtection="1"/>
    <xf numFmtId="180" fontId="18" fillId="0" borderId="60" xfId="2" applyNumberFormat="1" applyFont="1" applyFill="1" applyBorder="1" applyAlignment="1" applyProtection="1"/>
    <xf numFmtId="180" fontId="18" fillId="0" borderId="62" xfId="2" applyNumberFormat="1" applyFont="1" applyFill="1" applyBorder="1" applyAlignment="1" applyProtection="1"/>
    <xf numFmtId="180" fontId="18" fillId="0" borderId="81" xfId="2" applyNumberFormat="1" applyFont="1" applyFill="1" applyBorder="1" applyAlignment="1" applyProtection="1"/>
    <xf numFmtId="180" fontId="18" fillId="0" borderId="64" xfId="2" applyNumberFormat="1" applyFont="1" applyFill="1" applyBorder="1" applyAlignment="1" applyProtection="1"/>
    <xf numFmtId="178" fontId="8" fillId="0" borderId="44" xfId="0" applyNumberFormat="1" applyFont="1" applyFill="1" applyBorder="1" applyAlignment="1" applyProtection="1">
      <alignment horizontal="center" vertical="center" shrinkToFit="1"/>
    </xf>
    <xf numFmtId="180" fontId="18" fillId="0" borderId="67" xfId="2" applyNumberFormat="1" applyFont="1" applyFill="1" applyBorder="1" applyAlignment="1" applyProtection="1"/>
    <xf numFmtId="180" fontId="18" fillId="0" borderId="82" xfId="2" applyNumberFormat="1" applyFont="1" applyFill="1" applyBorder="1" applyAlignment="1" applyProtection="1"/>
    <xf numFmtId="180" fontId="18" fillId="0" borderId="69" xfId="2" applyNumberFormat="1" applyFont="1" applyFill="1" applyBorder="1" applyAlignment="1" applyProtection="1"/>
    <xf numFmtId="180" fontId="18" fillId="0" borderId="71" xfId="2" applyNumberFormat="1" applyFont="1" applyFill="1" applyBorder="1" applyAlignment="1" applyProtection="1"/>
    <xf numFmtId="180" fontId="18" fillId="0" borderId="83" xfId="2" applyNumberFormat="1" applyFont="1" applyFill="1" applyBorder="1" applyAlignment="1" applyProtection="1"/>
    <xf numFmtId="180" fontId="18" fillId="0" borderId="84" xfId="2" applyNumberFormat="1" applyFont="1" applyFill="1" applyBorder="1" applyAlignment="1" applyProtection="1"/>
    <xf numFmtId="0" fontId="11" fillId="0" borderId="0" xfId="0" applyFont="1" applyFill="1" applyBorder="1" applyProtection="1">
      <alignment vertical="center"/>
    </xf>
    <xf numFmtId="0" fontId="9" fillId="0" borderId="40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0" borderId="48" xfId="0" applyFont="1" applyFill="1" applyBorder="1" applyProtection="1">
      <alignment vertical="center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36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center" textRotation="255"/>
    </xf>
    <xf numFmtId="0" fontId="11" fillId="0" borderId="42" xfId="0" applyFont="1" applyFill="1" applyBorder="1" applyAlignment="1" applyProtection="1">
      <alignment horizontal="distributed" vertical="center" wrapText="1"/>
    </xf>
    <xf numFmtId="0" fontId="11" fillId="0" borderId="44" xfId="0" applyFont="1" applyFill="1" applyBorder="1" applyAlignment="1" applyProtection="1">
      <alignment horizontal="distributed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vertical="center"/>
    </xf>
    <xf numFmtId="0" fontId="11" fillId="0" borderId="0" xfId="0" applyFont="1" applyAlignment="1">
      <alignment vertical="top"/>
    </xf>
    <xf numFmtId="0" fontId="11" fillId="0" borderId="27" xfId="0" applyFont="1" applyFill="1" applyBorder="1" applyAlignment="1" applyProtection="1">
      <alignment horizontal="distributed" vertical="center"/>
    </xf>
    <xf numFmtId="0" fontId="11" fillId="0" borderId="29" xfId="0" applyFont="1" applyFill="1" applyBorder="1" applyAlignment="1" applyProtection="1">
      <alignment horizontal="distributed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37" xfId="0" applyFont="1" applyBorder="1" applyAlignment="1" applyProtection="1">
      <alignment horizontal="left" vertical="center" wrapText="1"/>
    </xf>
    <xf numFmtId="0" fontId="8" fillId="0" borderId="85" xfId="0" applyFont="1" applyFill="1" applyBorder="1" applyProtection="1">
      <alignment vertical="center"/>
    </xf>
    <xf numFmtId="0" fontId="8" fillId="0" borderId="85" xfId="0" applyFont="1" applyFill="1" applyBorder="1" applyAlignment="1" applyProtection="1">
      <alignment horizontal="center" vertical="center"/>
    </xf>
    <xf numFmtId="0" fontId="9" fillId="0" borderId="85" xfId="0" applyFont="1" applyFill="1" applyBorder="1" applyProtection="1">
      <alignment vertical="center"/>
    </xf>
    <xf numFmtId="0" fontId="10" fillId="0" borderId="85" xfId="0" applyFont="1" applyFill="1" applyBorder="1" applyProtection="1">
      <alignment vertical="center"/>
    </xf>
    <xf numFmtId="0" fontId="11" fillId="0" borderId="85" xfId="0" applyFont="1" applyFill="1" applyBorder="1" applyProtection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Border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</cellXfs>
  <cellStyles count="3">
    <cellStyle name="標準" xfId="0" builtinId="0"/>
    <cellStyle name="標準 2" xfId="1"/>
    <cellStyle name="桁区切り" xfId="2" builtinId="6"/>
  </cellStyles>
  <dxfs count="2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57150</xdr:colOff>
      <xdr:row>18</xdr:row>
      <xdr:rowOff>92710</xdr:rowOff>
    </xdr:from>
    <xdr:to xmlns:xdr="http://schemas.openxmlformats.org/drawingml/2006/spreadsheetDrawing">
      <xdr:col>2</xdr:col>
      <xdr:colOff>136525</xdr:colOff>
      <xdr:row>20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28600" y="3321685"/>
          <a:ext cx="250825" cy="3454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63</xdr:col>
      <xdr:colOff>33655</xdr:colOff>
      <xdr:row>0</xdr:row>
      <xdr:rowOff>0</xdr:rowOff>
    </xdr:from>
    <xdr:to xmlns:xdr="http://schemas.openxmlformats.org/drawingml/2006/spreadsheetDrawing">
      <xdr:col>66</xdr:col>
      <xdr:colOff>135255</xdr:colOff>
      <xdr:row>35</xdr:row>
      <xdr:rowOff>11430</xdr:rowOff>
    </xdr:to>
    <xdr:sp macro="" textlink="">
      <xdr:nvSpPr>
        <xdr:cNvPr id="2" name="Text Box 4"/>
        <xdr:cNvSpPr txBox="1">
          <a:spLocks noChangeArrowheads="1"/>
        </xdr:cNvSpPr>
      </xdr:nvSpPr>
      <xdr:spPr>
        <a:xfrm>
          <a:off x="10692130" y="0"/>
          <a:ext cx="587375" cy="741235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&lt;御利用方法&gt;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で切り取り、合計額の頭に￥マークをつけて、一緒に提出してください。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57150</xdr:colOff>
      <xdr:row>2</xdr:row>
      <xdr:rowOff>135890</xdr:rowOff>
    </xdr:from>
    <xdr:to xmlns:xdr="http://schemas.openxmlformats.org/drawingml/2006/spreadsheetDrawing">
      <xdr:col>16</xdr:col>
      <xdr:colOff>135890</xdr:colOff>
      <xdr:row>3</xdr:row>
      <xdr:rowOff>113030</xdr:rowOff>
    </xdr:to>
    <xdr:sp macro="" textlink="">
      <xdr:nvSpPr>
        <xdr:cNvPr id="13" name="Oval 1"/>
        <xdr:cNvSpPr>
          <a:spLocks noChangeArrowheads="1"/>
        </xdr:cNvSpPr>
      </xdr:nvSpPr>
      <xdr:spPr>
        <a:xfrm>
          <a:off x="2543175" y="669290"/>
          <a:ext cx="240665" cy="2438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37</xdr:col>
      <xdr:colOff>57150</xdr:colOff>
      <xdr:row>2</xdr:row>
      <xdr:rowOff>135890</xdr:rowOff>
    </xdr:from>
    <xdr:to xmlns:xdr="http://schemas.openxmlformats.org/drawingml/2006/spreadsheetDrawing">
      <xdr:col>38</xdr:col>
      <xdr:colOff>135890</xdr:colOff>
      <xdr:row>3</xdr:row>
      <xdr:rowOff>113030</xdr:rowOff>
    </xdr:to>
    <xdr:sp macro="" textlink="">
      <xdr:nvSpPr>
        <xdr:cNvPr id="8" name="Oval 1"/>
        <xdr:cNvSpPr>
          <a:spLocks noChangeArrowheads="1"/>
        </xdr:cNvSpPr>
      </xdr:nvSpPr>
      <xdr:spPr>
        <a:xfrm>
          <a:off x="6286500" y="669290"/>
          <a:ext cx="250190" cy="2438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58</xdr:col>
      <xdr:colOff>57150</xdr:colOff>
      <xdr:row>2</xdr:row>
      <xdr:rowOff>137160</xdr:rowOff>
    </xdr:from>
    <xdr:to xmlns:xdr="http://schemas.openxmlformats.org/drawingml/2006/spreadsheetDrawing">
      <xdr:col>59</xdr:col>
      <xdr:colOff>135890</xdr:colOff>
      <xdr:row>3</xdr:row>
      <xdr:rowOff>114935</xdr:rowOff>
    </xdr:to>
    <xdr:sp macro="" textlink="">
      <xdr:nvSpPr>
        <xdr:cNvPr id="9" name="Oval 1"/>
        <xdr:cNvSpPr>
          <a:spLocks noChangeArrowheads="1"/>
        </xdr:cNvSpPr>
      </xdr:nvSpPr>
      <xdr:spPr>
        <a:xfrm>
          <a:off x="9867900" y="670560"/>
          <a:ext cx="250190" cy="2444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56515</xdr:colOff>
      <xdr:row>18</xdr:row>
      <xdr:rowOff>94615</xdr:rowOff>
    </xdr:from>
    <xdr:to xmlns:xdr="http://schemas.openxmlformats.org/drawingml/2006/spreadsheetDrawing">
      <xdr:col>4</xdr:col>
      <xdr:colOff>123825</xdr:colOff>
      <xdr:row>20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570865" y="3323590"/>
          <a:ext cx="238760" cy="3435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8</xdr:col>
      <xdr:colOff>52070</xdr:colOff>
      <xdr:row>18</xdr:row>
      <xdr:rowOff>93980</xdr:rowOff>
    </xdr:from>
    <xdr:to xmlns:xdr="http://schemas.openxmlformats.org/drawingml/2006/spreadsheetDrawing">
      <xdr:col>9</xdr:col>
      <xdr:colOff>130175</xdr:colOff>
      <xdr:row>19</xdr:row>
      <xdr:rowOff>120650</xdr:rowOff>
    </xdr:to>
    <xdr:sp macro="" textlink="">
      <xdr:nvSpPr>
        <xdr:cNvPr id="15" name="テキスト ボックス 14"/>
        <xdr:cNvSpPr txBox="1"/>
      </xdr:nvSpPr>
      <xdr:spPr>
        <a:xfrm>
          <a:off x="1395095" y="3322955"/>
          <a:ext cx="249555" cy="3409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10</xdr:col>
      <xdr:colOff>45720</xdr:colOff>
      <xdr:row>18</xdr:row>
      <xdr:rowOff>94615</xdr:rowOff>
    </xdr:from>
    <xdr:to xmlns:xdr="http://schemas.openxmlformats.org/drawingml/2006/spreadsheetDrawing">
      <xdr:col>11</xdr:col>
      <xdr:colOff>132715</xdr:colOff>
      <xdr:row>20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1722120" y="3323590"/>
          <a:ext cx="248920" cy="3435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50</xdr:col>
      <xdr:colOff>55245</xdr:colOff>
      <xdr:row>18</xdr:row>
      <xdr:rowOff>94615</xdr:rowOff>
    </xdr:from>
    <xdr:to xmlns:xdr="http://schemas.openxmlformats.org/drawingml/2006/spreadsheetDrawing">
      <xdr:col>51</xdr:col>
      <xdr:colOff>126365</xdr:colOff>
      <xdr:row>20</xdr:row>
      <xdr:rowOff>3175</xdr:rowOff>
    </xdr:to>
    <xdr:sp macro="" textlink="">
      <xdr:nvSpPr>
        <xdr:cNvPr id="19" name="テキスト ボックス 18"/>
        <xdr:cNvSpPr txBox="1"/>
      </xdr:nvSpPr>
      <xdr:spPr>
        <a:xfrm>
          <a:off x="8494395" y="3323590"/>
          <a:ext cx="242570" cy="3467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29</xdr:col>
      <xdr:colOff>56515</xdr:colOff>
      <xdr:row>18</xdr:row>
      <xdr:rowOff>94615</xdr:rowOff>
    </xdr:from>
    <xdr:to xmlns:xdr="http://schemas.openxmlformats.org/drawingml/2006/spreadsheetDrawing">
      <xdr:col>30</xdr:col>
      <xdr:colOff>127635</xdr:colOff>
      <xdr:row>20</xdr:row>
      <xdr:rowOff>0</xdr:rowOff>
    </xdr:to>
    <xdr:sp macro="" textlink="">
      <xdr:nvSpPr>
        <xdr:cNvPr id="21" name="テキスト ボックス 20"/>
        <xdr:cNvSpPr txBox="1"/>
      </xdr:nvSpPr>
      <xdr:spPr>
        <a:xfrm>
          <a:off x="4914265" y="3323590"/>
          <a:ext cx="242570" cy="3435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45</xdr:col>
      <xdr:colOff>46355</xdr:colOff>
      <xdr:row>18</xdr:row>
      <xdr:rowOff>98425</xdr:rowOff>
    </xdr:from>
    <xdr:to xmlns:xdr="http://schemas.openxmlformats.org/drawingml/2006/spreadsheetDrawing">
      <xdr:col>46</xdr:col>
      <xdr:colOff>128905</xdr:colOff>
      <xdr:row>20</xdr:row>
      <xdr:rowOff>0</xdr:rowOff>
    </xdr:to>
    <xdr:sp macro="" textlink="">
      <xdr:nvSpPr>
        <xdr:cNvPr id="22" name="テキスト ボックス 21"/>
        <xdr:cNvSpPr txBox="1"/>
      </xdr:nvSpPr>
      <xdr:spPr>
        <a:xfrm>
          <a:off x="7647305" y="3327400"/>
          <a:ext cx="244475" cy="3397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31</xdr:col>
      <xdr:colOff>55880</xdr:colOff>
      <xdr:row>18</xdr:row>
      <xdr:rowOff>92710</xdr:rowOff>
    </xdr:from>
    <xdr:to xmlns:xdr="http://schemas.openxmlformats.org/drawingml/2006/spreadsheetDrawing">
      <xdr:col>32</xdr:col>
      <xdr:colOff>127000</xdr:colOff>
      <xdr:row>20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5256530" y="3321685"/>
          <a:ext cx="242570" cy="3454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43</xdr:col>
      <xdr:colOff>56515</xdr:colOff>
      <xdr:row>18</xdr:row>
      <xdr:rowOff>92710</xdr:rowOff>
    </xdr:from>
    <xdr:to xmlns:xdr="http://schemas.openxmlformats.org/drawingml/2006/spreadsheetDrawing">
      <xdr:col>44</xdr:col>
      <xdr:colOff>123190</xdr:colOff>
      <xdr:row>20</xdr:row>
      <xdr:rowOff>0</xdr:rowOff>
    </xdr:to>
    <xdr:sp macro="" textlink="">
      <xdr:nvSpPr>
        <xdr:cNvPr id="24" name="テキスト ボックス 23"/>
        <xdr:cNvSpPr txBox="1"/>
      </xdr:nvSpPr>
      <xdr:spPr>
        <a:xfrm>
          <a:off x="7314565" y="3321685"/>
          <a:ext cx="238125" cy="3454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52</xdr:col>
      <xdr:colOff>55245</xdr:colOff>
      <xdr:row>18</xdr:row>
      <xdr:rowOff>100965</xdr:rowOff>
    </xdr:from>
    <xdr:to xmlns:xdr="http://schemas.openxmlformats.org/drawingml/2006/spreadsheetDrawing">
      <xdr:col>53</xdr:col>
      <xdr:colOff>125730</xdr:colOff>
      <xdr:row>20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8837295" y="3329940"/>
          <a:ext cx="241935" cy="3371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24</xdr:col>
      <xdr:colOff>44450</xdr:colOff>
      <xdr:row>18</xdr:row>
      <xdr:rowOff>98425</xdr:rowOff>
    </xdr:from>
    <xdr:to xmlns:xdr="http://schemas.openxmlformats.org/drawingml/2006/spreadsheetDrawing">
      <xdr:col>25</xdr:col>
      <xdr:colOff>126365</xdr:colOff>
      <xdr:row>20</xdr:row>
      <xdr:rowOff>3175</xdr:rowOff>
    </xdr:to>
    <xdr:sp macro="" textlink="">
      <xdr:nvSpPr>
        <xdr:cNvPr id="27" name="テキスト ボックス 26"/>
        <xdr:cNvSpPr txBox="1"/>
      </xdr:nvSpPr>
      <xdr:spPr>
        <a:xfrm>
          <a:off x="4054475" y="3327400"/>
          <a:ext cx="24384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endParaRPr kumimoji="1" lang="ja-JP" altLang="en-US" sz="1200"/>
        </a:p>
      </xdr:txBody>
    </xdr:sp>
    <xdr:clientData/>
  </xdr:twoCellAnchor>
  <xdr:twoCellAnchor>
    <xdr:from xmlns:xdr="http://schemas.openxmlformats.org/drawingml/2006/spreadsheetDrawing">
      <xdr:col>22</xdr:col>
      <xdr:colOff>55880</xdr:colOff>
      <xdr:row>18</xdr:row>
      <xdr:rowOff>94615</xdr:rowOff>
    </xdr:from>
    <xdr:to xmlns:xdr="http://schemas.openxmlformats.org/drawingml/2006/spreadsheetDrawing">
      <xdr:col>23</xdr:col>
      <xdr:colOff>123190</xdr:colOff>
      <xdr:row>20</xdr:row>
      <xdr:rowOff>0</xdr:rowOff>
    </xdr:to>
    <xdr:sp macro="" textlink="">
      <xdr:nvSpPr>
        <xdr:cNvPr id="28" name="テキスト ボックス 27"/>
        <xdr:cNvSpPr txBox="1"/>
      </xdr:nvSpPr>
      <xdr:spPr>
        <a:xfrm>
          <a:off x="3732530" y="3323590"/>
          <a:ext cx="238760" cy="34353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．</a:t>
          </a:r>
          <a:r>
            <a:rPr kumimoji="1" lang="en-US" altLang="ja-JP" sz="1100"/>
            <a:t>	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18"/>
  <sheetViews>
    <sheetView showZeros="0" zoomScale="85" zoomScaleNormal="85" workbookViewId="0">
      <selection activeCell="D14" sqref="D14:H14"/>
    </sheetView>
  </sheetViews>
  <sheetFormatPr defaultRowHeight="13.5"/>
  <cols>
    <col min="1" max="1" width="4.625" style="1" customWidth="1"/>
    <col min="2" max="2" width="13.125" style="1" bestFit="1" customWidth="1"/>
    <col min="3" max="3" width="5.625" style="2" customWidth="1"/>
    <col min="4" max="8" width="5.625" style="1" customWidth="1"/>
    <col min="9" max="9" width="6.75" style="1" bestFit="1" customWidth="1"/>
    <col min="10" max="16" width="9" style="1" customWidth="1"/>
    <col min="17" max="17" width="9.5" style="1" customWidth="1"/>
    <col min="18" max="20" width="9" style="1" hidden="1" customWidth="1"/>
    <col min="21" max="21" width="1.5" style="1" hidden="1" customWidth="1"/>
    <col min="22" max="22" width="9" style="1" hidden="1" customWidth="1"/>
    <col min="23" max="256" width="9" style="1" customWidth="1"/>
    <col min="257" max="257" width="4.625" style="1" customWidth="1"/>
    <col min="258" max="258" width="13.125" style="1" bestFit="1" customWidth="1"/>
    <col min="259" max="264" width="5.625" style="1" customWidth="1"/>
    <col min="265" max="265" width="6.75" style="1" bestFit="1" customWidth="1"/>
    <col min="266" max="274" width="9" style="1" customWidth="1"/>
    <col min="275" max="275" width="9" style="1" hidden="1" customWidth="1"/>
    <col min="276" max="512" width="9" style="1" customWidth="1"/>
    <col min="513" max="513" width="4.625" style="1" customWidth="1"/>
    <col min="514" max="514" width="13.125" style="1" bestFit="1" customWidth="1"/>
    <col min="515" max="520" width="5.625" style="1" customWidth="1"/>
    <col min="521" max="521" width="6.75" style="1" bestFit="1" customWidth="1"/>
    <col min="522" max="530" width="9" style="1" customWidth="1"/>
    <col min="531" max="531" width="9" style="1" hidden="1" customWidth="1"/>
    <col min="532" max="768" width="9" style="1" customWidth="1"/>
    <col min="769" max="769" width="4.625" style="1" customWidth="1"/>
    <col min="770" max="770" width="13.125" style="1" bestFit="1" customWidth="1"/>
    <col min="771" max="776" width="5.625" style="1" customWidth="1"/>
    <col min="777" max="777" width="6.75" style="1" bestFit="1" customWidth="1"/>
    <col min="778" max="786" width="9" style="1" customWidth="1"/>
    <col min="787" max="787" width="9" style="1" hidden="1" customWidth="1"/>
    <col min="788" max="1024" width="9" style="1" customWidth="1"/>
    <col min="1025" max="1025" width="4.625" style="1" customWidth="1"/>
    <col min="1026" max="1026" width="13.125" style="1" bestFit="1" customWidth="1"/>
    <col min="1027" max="1032" width="5.625" style="1" customWidth="1"/>
    <col min="1033" max="1033" width="6.75" style="1" bestFit="1" customWidth="1"/>
    <col min="1034" max="1042" width="9" style="1" customWidth="1"/>
    <col min="1043" max="1043" width="9" style="1" hidden="1" customWidth="1"/>
    <col min="1044" max="1280" width="9" style="1" customWidth="1"/>
    <col min="1281" max="1281" width="4.625" style="1" customWidth="1"/>
    <col min="1282" max="1282" width="13.125" style="1" bestFit="1" customWidth="1"/>
    <col min="1283" max="1288" width="5.625" style="1" customWidth="1"/>
    <col min="1289" max="1289" width="6.75" style="1" bestFit="1" customWidth="1"/>
    <col min="1290" max="1298" width="9" style="1" customWidth="1"/>
    <col min="1299" max="1299" width="9" style="1" hidden="1" customWidth="1"/>
    <col min="1300" max="1536" width="9" style="1" customWidth="1"/>
    <col min="1537" max="1537" width="4.625" style="1" customWidth="1"/>
    <col min="1538" max="1538" width="13.125" style="1" bestFit="1" customWidth="1"/>
    <col min="1539" max="1544" width="5.625" style="1" customWidth="1"/>
    <col min="1545" max="1545" width="6.75" style="1" bestFit="1" customWidth="1"/>
    <col min="1546" max="1554" width="9" style="1" customWidth="1"/>
    <col min="1555" max="1555" width="9" style="1" hidden="1" customWidth="1"/>
    <col min="1556" max="1792" width="9" style="1" customWidth="1"/>
    <col min="1793" max="1793" width="4.625" style="1" customWidth="1"/>
    <col min="1794" max="1794" width="13.125" style="1" bestFit="1" customWidth="1"/>
    <col min="1795" max="1800" width="5.625" style="1" customWidth="1"/>
    <col min="1801" max="1801" width="6.75" style="1" bestFit="1" customWidth="1"/>
    <col min="1802" max="1810" width="9" style="1" customWidth="1"/>
    <col min="1811" max="1811" width="9" style="1" hidden="1" customWidth="1"/>
    <col min="1812" max="2048" width="9" style="1" customWidth="1"/>
    <col min="2049" max="2049" width="4.625" style="1" customWidth="1"/>
    <col min="2050" max="2050" width="13.125" style="1" bestFit="1" customWidth="1"/>
    <col min="2051" max="2056" width="5.625" style="1" customWidth="1"/>
    <col min="2057" max="2057" width="6.75" style="1" bestFit="1" customWidth="1"/>
    <col min="2058" max="2066" width="9" style="1" customWidth="1"/>
    <col min="2067" max="2067" width="9" style="1" hidden="1" customWidth="1"/>
    <col min="2068" max="2304" width="9" style="1" customWidth="1"/>
    <col min="2305" max="2305" width="4.625" style="1" customWidth="1"/>
    <col min="2306" max="2306" width="13.125" style="1" bestFit="1" customWidth="1"/>
    <col min="2307" max="2312" width="5.625" style="1" customWidth="1"/>
    <col min="2313" max="2313" width="6.75" style="1" bestFit="1" customWidth="1"/>
    <col min="2314" max="2322" width="9" style="1" customWidth="1"/>
    <col min="2323" max="2323" width="9" style="1" hidden="1" customWidth="1"/>
    <col min="2324" max="2560" width="9" style="1" customWidth="1"/>
    <col min="2561" max="2561" width="4.625" style="1" customWidth="1"/>
    <col min="2562" max="2562" width="13.125" style="1" bestFit="1" customWidth="1"/>
    <col min="2563" max="2568" width="5.625" style="1" customWidth="1"/>
    <col min="2569" max="2569" width="6.75" style="1" bestFit="1" customWidth="1"/>
    <col min="2570" max="2578" width="9" style="1" customWidth="1"/>
    <col min="2579" max="2579" width="9" style="1" hidden="1" customWidth="1"/>
    <col min="2580" max="2816" width="9" style="1" customWidth="1"/>
    <col min="2817" max="2817" width="4.625" style="1" customWidth="1"/>
    <col min="2818" max="2818" width="13.125" style="1" bestFit="1" customWidth="1"/>
    <col min="2819" max="2824" width="5.625" style="1" customWidth="1"/>
    <col min="2825" max="2825" width="6.75" style="1" bestFit="1" customWidth="1"/>
    <col min="2826" max="2834" width="9" style="1" customWidth="1"/>
    <col min="2835" max="2835" width="9" style="1" hidden="1" customWidth="1"/>
    <col min="2836" max="3072" width="9" style="1" customWidth="1"/>
    <col min="3073" max="3073" width="4.625" style="1" customWidth="1"/>
    <col min="3074" max="3074" width="13.125" style="1" bestFit="1" customWidth="1"/>
    <col min="3075" max="3080" width="5.625" style="1" customWidth="1"/>
    <col min="3081" max="3081" width="6.75" style="1" bestFit="1" customWidth="1"/>
    <col min="3082" max="3090" width="9" style="1" customWidth="1"/>
    <col min="3091" max="3091" width="9" style="1" hidden="1" customWidth="1"/>
    <col min="3092" max="3328" width="9" style="1" customWidth="1"/>
    <col min="3329" max="3329" width="4.625" style="1" customWidth="1"/>
    <col min="3330" max="3330" width="13.125" style="1" bestFit="1" customWidth="1"/>
    <col min="3331" max="3336" width="5.625" style="1" customWidth="1"/>
    <col min="3337" max="3337" width="6.75" style="1" bestFit="1" customWidth="1"/>
    <col min="3338" max="3346" width="9" style="1" customWidth="1"/>
    <col min="3347" max="3347" width="9" style="1" hidden="1" customWidth="1"/>
    <col min="3348" max="3584" width="9" style="1" customWidth="1"/>
    <col min="3585" max="3585" width="4.625" style="1" customWidth="1"/>
    <col min="3586" max="3586" width="13.125" style="1" bestFit="1" customWidth="1"/>
    <col min="3587" max="3592" width="5.625" style="1" customWidth="1"/>
    <col min="3593" max="3593" width="6.75" style="1" bestFit="1" customWidth="1"/>
    <col min="3594" max="3602" width="9" style="1" customWidth="1"/>
    <col min="3603" max="3603" width="9" style="1" hidden="1" customWidth="1"/>
    <col min="3604" max="3840" width="9" style="1" customWidth="1"/>
    <col min="3841" max="3841" width="4.625" style="1" customWidth="1"/>
    <col min="3842" max="3842" width="13.125" style="1" bestFit="1" customWidth="1"/>
    <col min="3843" max="3848" width="5.625" style="1" customWidth="1"/>
    <col min="3849" max="3849" width="6.75" style="1" bestFit="1" customWidth="1"/>
    <col min="3850" max="3858" width="9" style="1" customWidth="1"/>
    <col min="3859" max="3859" width="9" style="1" hidden="1" customWidth="1"/>
    <col min="3860" max="4096" width="9" style="1" customWidth="1"/>
    <col min="4097" max="4097" width="4.625" style="1" customWidth="1"/>
    <col min="4098" max="4098" width="13.125" style="1" bestFit="1" customWidth="1"/>
    <col min="4099" max="4104" width="5.625" style="1" customWidth="1"/>
    <col min="4105" max="4105" width="6.75" style="1" bestFit="1" customWidth="1"/>
    <col min="4106" max="4114" width="9" style="1" customWidth="1"/>
    <col min="4115" max="4115" width="9" style="1" hidden="1" customWidth="1"/>
    <col min="4116" max="4352" width="9" style="1" customWidth="1"/>
    <col min="4353" max="4353" width="4.625" style="1" customWidth="1"/>
    <col min="4354" max="4354" width="13.125" style="1" bestFit="1" customWidth="1"/>
    <col min="4355" max="4360" width="5.625" style="1" customWidth="1"/>
    <col min="4361" max="4361" width="6.75" style="1" bestFit="1" customWidth="1"/>
    <col min="4362" max="4370" width="9" style="1" customWidth="1"/>
    <col min="4371" max="4371" width="9" style="1" hidden="1" customWidth="1"/>
    <col min="4372" max="4608" width="9" style="1" customWidth="1"/>
    <col min="4609" max="4609" width="4.625" style="1" customWidth="1"/>
    <col min="4610" max="4610" width="13.125" style="1" bestFit="1" customWidth="1"/>
    <col min="4611" max="4616" width="5.625" style="1" customWidth="1"/>
    <col min="4617" max="4617" width="6.75" style="1" bestFit="1" customWidth="1"/>
    <col min="4618" max="4626" width="9" style="1" customWidth="1"/>
    <col min="4627" max="4627" width="9" style="1" hidden="1" customWidth="1"/>
    <col min="4628" max="4864" width="9" style="1" customWidth="1"/>
    <col min="4865" max="4865" width="4.625" style="1" customWidth="1"/>
    <col min="4866" max="4866" width="13.125" style="1" bestFit="1" customWidth="1"/>
    <col min="4867" max="4872" width="5.625" style="1" customWidth="1"/>
    <col min="4873" max="4873" width="6.75" style="1" bestFit="1" customWidth="1"/>
    <col min="4874" max="4882" width="9" style="1" customWidth="1"/>
    <col min="4883" max="4883" width="9" style="1" hidden="1" customWidth="1"/>
    <col min="4884" max="5120" width="9" style="1" customWidth="1"/>
    <col min="5121" max="5121" width="4.625" style="1" customWidth="1"/>
    <col min="5122" max="5122" width="13.125" style="1" bestFit="1" customWidth="1"/>
    <col min="5123" max="5128" width="5.625" style="1" customWidth="1"/>
    <col min="5129" max="5129" width="6.75" style="1" bestFit="1" customWidth="1"/>
    <col min="5130" max="5138" width="9" style="1" customWidth="1"/>
    <col min="5139" max="5139" width="9" style="1" hidden="1" customWidth="1"/>
    <col min="5140" max="5376" width="9" style="1" customWidth="1"/>
    <col min="5377" max="5377" width="4.625" style="1" customWidth="1"/>
    <col min="5378" max="5378" width="13.125" style="1" bestFit="1" customWidth="1"/>
    <col min="5379" max="5384" width="5.625" style="1" customWidth="1"/>
    <col min="5385" max="5385" width="6.75" style="1" bestFit="1" customWidth="1"/>
    <col min="5386" max="5394" width="9" style="1" customWidth="1"/>
    <col min="5395" max="5395" width="9" style="1" hidden="1" customWidth="1"/>
    <col min="5396" max="5632" width="9" style="1" customWidth="1"/>
    <col min="5633" max="5633" width="4.625" style="1" customWidth="1"/>
    <col min="5634" max="5634" width="13.125" style="1" bestFit="1" customWidth="1"/>
    <col min="5635" max="5640" width="5.625" style="1" customWidth="1"/>
    <col min="5641" max="5641" width="6.75" style="1" bestFit="1" customWidth="1"/>
    <col min="5642" max="5650" width="9" style="1" customWidth="1"/>
    <col min="5651" max="5651" width="9" style="1" hidden="1" customWidth="1"/>
    <col min="5652" max="5888" width="9" style="1" customWidth="1"/>
    <col min="5889" max="5889" width="4.625" style="1" customWidth="1"/>
    <col min="5890" max="5890" width="13.125" style="1" bestFit="1" customWidth="1"/>
    <col min="5891" max="5896" width="5.625" style="1" customWidth="1"/>
    <col min="5897" max="5897" width="6.75" style="1" bestFit="1" customWidth="1"/>
    <col min="5898" max="5906" width="9" style="1" customWidth="1"/>
    <col min="5907" max="5907" width="9" style="1" hidden="1" customWidth="1"/>
    <col min="5908" max="6144" width="9" style="1" customWidth="1"/>
    <col min="6145" max="6145" width="4.625" style="1" customWidth="1"/>
    <col min="6146" max="6146" width="13.125" style="1" bestFit="1" customWidth="1"/>
    <col min="6147" max="6152" width="5.625" style="1" customWidth="1"/>
    <col min="6153" max="6153" width="6.75" style="1" bestFit="1" customWidth="1"/>
    <col min="6154" max="6162" width="9" style="1" customWidth="1"/>
    <col min="6163" max="6163" width="9" style="1" hidden="1" customWidth="1"/>
    <col min="6164" max="6400" width="9" style="1" customWidth="1"/>
    <col min="6401" max="6401" width="4.625" style="1" customWidth="1"/>
    <col min="6402" max="6402" width="13.125" style="1" bestFit="1" customWidth="1"/>
    <col min="6403" max="6408" width="5.625" style="1" customWidth="1"/>
    <col min="6409" max="6409" width="6.75" style="1" bestFit="1" customWidth="1"/>
    <col min="6410" max="6418" width="9" style="1" customWidth="1"/>
    <col min="6419" max="6419" width="9" style="1" hidden="1" customWidth="1"/>
    <col min="6420" max="6656" width="9" style="1" customWidth="1"/>
    <col min="6657" max="6657" width="4.625" style="1" customWidth="1"/>
    <col min="6658" max="6658" width="13.125" style="1" bestFit="1" customWidth="1"/>
    <col min="6659" max="6664" width="5.625" style="1" customWidth="1"/>
    <col min="6665" max="6665" width="6.75" style="1" bestFit="1" customWidth="1"/>
    <col min="6666" max="6674" width="9" style="1" customWidth="1"/>
    <col min="6675" max="6675" width="9" style="1" hidden="1" customWidth="1"/>
    <col min="6676" max="6912" width="9" style="1" customWidth="1"/>
    <col min="6913" max="6913" width="4.625" style="1" customWidth="1"/>
    <col min="6914" max="6914" width="13.125" style="1" bestFit="1" customWidth="1"/>
    <col min="6915" max="6920" width="5.625" style="1" customWidth="1"/>
    <col min="6921" max="6921" width="6.75" style="1" bestFit="1" customWidth="1"/>
    <col min="6922" max="6930" width="9" style="1" customWidth="1"/>
    <col min="6931" max="6931" width="9" style="1" hidden="1" customWidth="1"/>
    <col min="6932" max="7168" width="9" style="1" customWidth="1"/>
    <col min="7169" max="7169" width="4.625" style="1" customWidth="1"/>
    <col min="7170" max="7170" width="13.125" style="1" bestFit="1" customWidth="1"/>
    <col min="7171" max="7176" width="5.625" style="1" customWidth="1"/>
    <col min="7177" max="7177" width="6.75" style="1" bestFit="1" customWidth="1"/>
    <col min="7178" max="7186" width="9" style="1" customWidth="1"/>
    <col min="7187" max="7187" width="9" style="1" hidden="1" customWidth="1"/>
    <col min="7188" max="7424" width="9" style="1" customWidth="1"/>
    <col min="7425" max="7425" width="4.625" style="1" customWidth="1"/>
    <col min="7426" max="7426" width="13.125" style="1" bestFit="1" customWidth="1"/>
    <col min="7427" max="7432" width="5.625" style="1" customWidth="1"/>
    <col min="7433" max="7433" width="6.75" style="1" bestFit="1" customWidth="1"/>
    <col min="7434" max="7442" width="9" style="1" customWidth="1"/>
    <col min="7443" max="7443" width="9" style="1" hidden="1" customWidth="1"/>
    <col min="7444" max="7680" width="9" style="1" customWidth="1"/>
    <col min="7681" max="7681" width="4.625" style="1" customWidth="1"/>
    <col min="7682" max="7682" width="13.125" style="1" bestFit="1" customWidth="1"/>
    <col min="7683" max="7688" width="5.625" style="1" customWidth="1"/>
    <col min="7689" max="7689" width="6.75" style="1" bestFit="1" customWidth="1"/>
    <col min="7690" max="7698" width="9" style="1" customWidth="1"/>
    <col min="7699" max="7699" width="9" style="1" hidden="1" customWidth="1"/>
    <col min="7700" max="7936" width="9" style="1" customWidth="1"/>
    <col min="7937" max="7937" width="4.625" style="1" customWidth="1"/>
    <col min="7938" max="7938" width="13.125" style="1" bestFit="1" customWidth="1"/>
    <col min="7939" max="7944" width="5.625" style="1" customWidth="1"/>
    <col min="7945" max="7945" width="6.75" style="1" bestFit="1" customWidth="1"/>
    <col min="7946" max="7954" width="9" style="1" customWidth="1"/>
    <col min="7955" max="7955" width="9" style="1" hidden="1" customWidth="1"/>
    <col min="7956" max="8192" width="9" style="1" customWidth="1"/>
    <col min="8193" max="8193" width="4.625" style="1" customWidth="1"/>
    <col min="8194" max="8194" width="13.125" style="1" bestFit="1" customWidth="1"/>
    <col min="8195" max="8200" width="5.625" style="1" customWidth="1"/>
    <col min="8201" max="8201" width="6.75" style="1" bestFit="1" customWidth="1"/>
    <col min="8202" max="8210" width="9" style="1" customWidth="1"/>
    <col min="8211" max="8211" width="9" style="1" hidden="1" customWidth="1"/>
    <col min="8212" max="8448" width="9" style="1" customWidth="1"/>
    <col min="8449" max="8449" width="4.625" style="1" customWidth="1"/>
    <col min="8450" max="8450" width="13.125" style="1" bestFit="1" customWidth="1"/>
    <col min="8451" max="8456" width="5.625" style="1" customWidth="1"/>
    <col min="8457" max="8457" width="6.75" style="1" bestFit="1" customWidth="1"/>
    <col min="8458" max="8466" width="9" style="1" customWidth="1"/>
    <col min="8467" max="8467" width="9" style="1" hidden="1" customWidth="1"/>
    <col min="8468" max="8704" width="9" style="1" customWidth="1"/>
    <col min="8705" max="8705" width="4.625" style="1" customWidth="1"/>
    <col min="8706" max="8706" width="13.125" style="1" bestFit="1" customWidth="1"/>
    <col min="8707" max="8712" width="5.625" style="1" customWidth="1"/>
    <col min="8713" max="8713" width="6.75" style="1" bestFit="1" customWidth="1"/>
    <col min="8714" max="8722" width="9" style="1" customWidth="1"/>
    <col min="8723" max="8723" width="9" style="1" hidden="1" customWidth="1"/>
    <col min="8724" max="8960" width="9" style="1" customWidth="1"/>
    <col min="8961" max="8961" width="4.625" style="1" customWidth="1"/>
    <col min="8962" max="8962" width="13.125" style="1" bestFit="1" customWidth="1"/>
    <col min="8963" max="8968" width="5.625" style="1" customWidth="1"/>
    <col min="8969" max="8969" width="6.75" style="1" bestFit="1" customWidth="1"/>
    <col min="8970" max="8978" width="9" style="1" customWidth="1"/>
    <col min="8979" max="8979" width="9" style="1" hidden="1" customWidth="1"/>
    <col min="8980" max="9216" width="9" style="1" customWidth="1"/>
    <col min="9217" max="9217" width="4.625" style="1" customWidth="1"/>
    <col min="9218" max="9218" width="13.125" style="1" bestFit="1" customWidth="1"/>
    <col min="9219" max="9224" width="5.625" style="1" customWidth="1"/>
    <col min="9225" max="9225" width="6.75" style="1" bestFit="1" customWidth="1"/>
    <col min="9226" max="9234" width="9" style="1" customWidth="1"/>
    <col min="9235" max="9235" width="9" style="1" hidden="1" customWidth="1"/>
    <col min="9236" max="9472" width="9" style="1" customWidth="1"/>
    <col min="9473" max="9473" width="4.625" style="1" customWidth="1"/>
    <col min="9474" max="9474" width="13.125" style="1" bestFit="1" customWidth="1"/>
    <col min="9475" max="9480" width="5.625" style="1" customWidth="1"/>
    <col min="9481" max="9481" width="6.75" style="1" bestFit="1" customWidth="1"/>
    <col min="9482" max="9490" width="9" style="1" customWidth="1"/>
    <col min="9491" max="9491" width="9" style="1" hidden="1" customWidth="1"/>
    <col min="9492" max="9728" width="9" style="1" customWidth="1"/>
    <col min="9729" max="9729" width="4.625" style="1" customWidth="1"/>
    <col min="9730" max="9730" width="13.125" style="1" bestFit="1" customWidth="1"/>
    <col min="9731" max="9736" width="5.625" style="1" customWidth="1"/>
    <col min="9737" max="9737" width="6.75" style="1" bestFit="1" customWidth="1"/>
    <col min="9738" max="9746" width="9" style="1" customWidth="1"/>
    <col min="9747" max="9747" width="9" style="1" hidden="1" customWidth="1"/>
    <col min="9748" max="9984" width="9" style="1" customWidth="1"/>
    <col min="9985" max="9985" width="4.625" style="1" customWidth="1"/>
    <col min="9986" max="9986" width="13.125" style="1" bestFit="1" customWidth="1"/>
    <col min="9987" max="9992" width="5.625" style="1" customWidth="1"/>
    <col min="9993" max="9993" width="6.75" style="1" bestFit="1" customWidth="1"/>
    <col min="9994" max="10002" width="9" style="1" customWidth="1"/>
    <col min="10003" max="10003" width="9" style="1" hidden="1" customWidth="1"/>
    <col min="10004" max="10240" width="9" style="1" customWidth="1"/>
    <col min="10241" max="10241" width="4.625" style="1" customWidth="1"/>
    <col min="10242" max="10242" width="13.125" style="1" bestFit="1" customWidth="1"/>
    <col min="10243" max="10248" width="5.625" style="1" customWidth="1"/>
    <col min="10249" max="10249" width="6.75" style="1" bestFit="1" customWidth="1"/>
    <col min="10250" max="10258" width="9" style="1" customWidth="1"/>
    <col min="10259" max="10259" width="9" style="1" hidden="1" customWidth="1"/>
    <col min="10260" max="10496" width="9" style="1" customWidth="1"/>
    <col min="10497" max="10497" width="4.625" style="1" customWidth="1"/>
    <col min="10498" max="10498" width="13.125" style="1" bestFit="1" customWidth="1"/>
    <col min="10499" max="10504" width="5.625" style="1" customWidth="1"/>
    <col min="10505" max="10505" width="6.75" style="1" bestFit="1" customWidth="1"/>
    <col min="10506" max="10514" width="9" style="1" customWidth="1"/>
    <col min="10515" max="10515" width="9" style="1" hidden="1" customWidth="1"/>
    <col min="10516" max="10752" width="9" style="1" customWidth="1"/>
    <col min="10753" max="10753" width="4.625" style="1" customWidth="1"/>
    <col min="10754" max="10754" width="13.125" style="1" bestFit="1" customWidth="1"/>
    <col min="10755" max="10760" width="5.625" style="1" customWidth="1"/>
    <col min="10761" max="10761" width="6.75" style="1" bestFit="1" customWidth="1"/>
    <col min="10762" max="10770" width="9" style="1" customWidth="1"/>
    <col min="10771" max="10771" width="9" style="1" hidden="1" customWidth="1"/>
    <col min="10772" max="11008" width="9" style="1" customWidth="1"/>
    <col min="11009" max="11009" width="4.625" style="1" customWidth="1"/>
    <col min="11010" max="11010" width="13.125" style="1" bestFit="1" customWidth="1"/>
    <col min="11011" max="11016" width="5.625" style="1" customWidth="1"/>
    <col min="11017" max="11017" width="6.75" style="1" bestFit="1" customWidth="1"/>
    <col min="11018" max="11026" width="9" style="1" customWidth="1"/>
    <col min="11027" max="11027" width="9" style="1" hidden="1" customWidth="1"/>
    <col min="11028" max="11264" width="9" style="1" customWidth="1"/>
    <col min="11265" max="11265" width="4.625" style="1" customWidth="1"/>
    <col min="11266" max="11266" width="13.125" style="1" bestFit="1" customWidth="1"/>
    <col min="11267" max="11272" width="5.625" style="1" customWidth="1"/>
    <col min="11273" max="11273" width="6.75" style="1" bestFit="1" customWidth="1"/>
    <col min="11274" max="11282" width="9" style="1" customWidth="1"/>
    <col min="11283" max="11283" width="9" style="1" hidden="1" customWidth="1"/>
    <col min="11284" max="11520" width="9" style="1" customWidth="1"/>
    <col min="11521" max="11521" width="4.625" style="1" customWidth="1"/>
    <col min="11522" max="11522" width="13.125" style="1" bestFit="1" customWidth="1"/>
    <col min="11523" max="11528" width="5.625" style="1" customWidth="1"/>
    <col min="11529" max="11529" width="6.75" style="1" bestFit="1" customWidth="1"/>
    <col min="11530" max="11538" width="9" style="1" customWidth="1"/>
    <col min="11539" max="11539" width="9" style="1" hidden="1" customWidth="1"/>
    <col min="11540" max="11776" width="9" style="1" customWidth="1"/>
    <col min="11777" max="11777" width="4.625" style="1" customWidth="1"/>
    <col min="11778" max="11778" width="13.125" style="1" bestFit="1" customWidth="1"/>
    <col min="11779" max="11784" width="5.625" style="1" customWidth="1"/>
    <col min="11785" max="11785" width="6.75" style="1" bestFit="1" customWidth="1"/>
    <col min="11786" max="11794" width="9" style="1" customWidth="1"/>
    <col min="11795" max="11795" width="9" style="1" hidden="1" customWidth="1"/>
    <col min="11796" max="12032" width="9" style="1" customWidth="1"/>
    <col min="12033" max="12033" width="4.625" style="1" customWidth="1"/>
    <col min="12034" max="12034" width="13.125" style="1" bestFit="1" customWidth="1"/>
    <col min="12035" max="12040" width="5.625" style="1" customWidth="1"/>
    <col min="12041" max="12041" width="6.75" style="1" bestFit="1" customWidth="1"/>
    <col min="12042" max="12050" width="9" style="1" customWidth="1"/>
    <col min="12051" max="12051" width="9" style="1" hidden="1" customWidth="1"/>
    <col min="12052" max="12288" width="9" style="1" customWidth="1"/>
    <col min="12289" max="12289" width="4.625" style="1" customWidth="1"/>
    <col min="12290" max="12290" width="13.125" style="1" bestFit="1" customWidth="1"/>
    <col min="12291" max="12296" width="5.625" style="1" customWidth="1"/>
    <col min="12297" max="12297" width="6.75" style="1" bestFit="1" customWidth="1"/>
    <col min="12298" max="12306" width="9" style="1" customWidth="1"/>
    <col min="12307" max="12307" width="9" style="1" hidden="1" customWidth="1"/>
    <col min="12308" max="12544" width="9" style="1" customWidth="1"/>
    <col min="12545" max="12545" width="4.625" style="1" customWidth="1"/>
    <col min="12546" max="12546" width="13.125" style="1" bestFit="1" customWidth="1"/>
    <col min="12547" max="12552" width="5.625" style="1" customWidth="1"/>
    <col min="12553" max="12553" width="6.75" style="1" bestFit="1" customWidth="1"/>
    <col min="12554" max="12562" width="9" style="1" customWidth="1"/>
    <col min="12563" max="12563" width="9" style="1" hidden="1" customWidth="1"/>
    <col min="12564" max="12800" width="9" style="1" customWidth="1"/>
    <col min="12801" max="12801" width="4.625" style="1" customWidth="1"/>
    <col min="12802" max="12802" width="13.125" style="1" bestFit="1" customWidth="1"/>
    <col min="12803" max="12808" width="5.625" style="1" customWidth="1"/>
    <col min="12809" max="12809" width="6.75" style="1" bestFit="1" customWidth="1"/>
    <col min="12810" max="12818" width="9" style="1" customWidth="1"/>
    <col min="12819" max="12819" width="9" style="1" hidden="1" customWidth="1"/>
    <col min="12820" max="13056" width="9" style="1" customWidth="1"/>
    <col min="13057" max="13057" width="4.625" style="1" customWidth="1"/>
    <col min="13058" max="13058" width="13.125" style="1" bestFit="1" customWidth="1"/>
    <col min="13059" max="13064" width="5.625" style="1" customWidth="1"/>
    <col min="13065" max="13065" width="6.75" style="1" bestFit="1" customWidth="1"/>
    <col min="13066" max="13074" width="9" style="1" customWidth="1"/>
    <col min="13075" max="13075" width="9" style="1" hidden="1" customWidth="1"/>
    <col min="13076" max="13312" width="9" style="1" customWidth="1"/>
    <col min="13313" max="13313" width="4.625" style="1" customWidth="1"/>
    <col min="13314" max="13314" width="13.125" style="1" bestFit="1" customWidth="1"/>
    <col min="13315" max="13320" width="5.625" style="1" customWidth="1"/>
    <col min="13321" max="13321" width="6.75" style="1" bestFit="1" customWidth="1"/>
    <col min="13322" max="13330" width="9" style="1" customWidth="1"/>
    <col min="13331" max="13331" width="9" style="1" hidden="1" customWidth="1"/>
    <col min="13332" max="13568" width="9" style="1" customWidth="1"/>
    <col min="13569" max="13569" width="4.625" style="1" customWidth="1"/>
    <col min="13570" max="13570" width="13.125" style="1" bestFit="1" customWidth="1"/>
    <col min="13571" max="13576" width="5.625" style="1" customWidth="1"/>
    <col min="13577" max="13577" width="6.75" style="1" bestFit="1" customWidth="1"/>
    <col min="13578" max="13586" width="9" style="1" customWidth="1"/>
    <col min="13587" max="13587" width="9" style="1" hidden="1" customWidth="1"/>
    <col min="13588" max="13824" width="9" style="1" customWidth="1"/>
    <col min="13825" max="13825" width="4.625" style="1" customWidth="1"/>
    <col min="13826" max="13826" width="13.125" style="1" bestFit="1" customWidth="1"/>
    <col min="13827" max="13832" width="5.625" style="1" customWidth="1"/>
    <col min="13833" max="13833" width="6.75" style="1" bestFit="1" customWidth="1"/>
    <col min="13834" max="13842" width="9" style="1" customWidth="1"/>
    <col min="13843" max="13843" width="9" style="1" hidden="1" customWidth="1"/>
    <col min="13844" max="14080" width="9" style="1" customWidth="1"/>
    <col min="14081" max="14081" width="4.625" style="1" customWidth="1"/>
    <col min="14082" max="14082" width="13.125" style="1" bestFit="1" customWidth="1"/>
    <col min="14083" max="14088" width="5.625" style="1" customWidth="1"/>
    <col min="14089" max="14089" width="6.75" style="1" bestFit="1" customWidth="1"/>
    <col min="14090" max="14098" width="9" style="1" customWidth="1"/>
    <col min="14099" max="14099" width="9" style="1" hidden="1" customWidth="1"/>
    <col min="14100" max="14336" width="9" style="1" customWidth="1"/>
    <col min="14337" max="14337" width="4.625" style="1" customWidth="1"/>
    <col min="14338" max="14338" width="13.125" style="1" bestFit="1" customWidth="1"/>
    <col min="14339" max="14344" width="5.625" style="1" customWidth="1"/>
    <col min="14345" max="14345" width="6.75" style="1" bestFit="1" customWidth="1"/>
    <col min="14346" max="14354" width="9" style="1" customWidth="1"/>
    <col min="14355" max="14355" width="9" style="1" hidden="1" customWidth="1"/>
    <col min="14356" max="14592" width="9" style="1" customWidth="1"/>
    <col min="14593" max="14593" width="4.625" style="1" customWidth="1"/>
    <col min="14594" max="14594" width="13.125" style="1" bestFit="1" customWidth="1"/>
    <col min="14595" max="14600" width="5.625" style="1" customWidth="1"/>
    <col min="14601" max="14601" width="6.75" style="1" bestFit="1" customWidth="1"/>
    <col min="14602" max="14610" width="9" style="1" customWidth="1"/>
    <col min="14611" max="14611" width="9" style="1" hidden="1" customWidth="1"/>
    <col min="14612" max="14848" width="9" style="1" customWidth="1"/>
    <col min="14849" max="14849" width="4.625" style="1" customWidth="1"/>
    <col min="14850" max="14850" width="13.125" style="1" bestFit="1" customWidth="1"/>
    <col min="14851" max="14856" width="5.625" style="1" customWidth="1"/>
    <col min="14857" max="14857" width="6.75" style="1" bestFit="1" customWidth="1"/>
    <col min="14858" max="14866" width="9" style="1" customWidth="1"/>
    <col min="14867" max="14867" width="9" style="1" hidden="1" customWidth="1"/>
    <col min="14868" max="15104" width="9" style="1" customWidth="1"/>
    <col min="15105" max="15105" width="4.625" style="1" customWidth="1"/>
    <col min="15106" max="15106" width="13.125" style="1" bestFit="1" customWidth="1"/>
    <col min="15107" max="15112" width="5.625" style="1" customWidth="1"/>
    <col min="15113" max="15113" width="6.75" style="1" bestFit="1" customWidth="1"/>
    <col min="15114" max="15122" width="9" style="1" customWidth="1"/>
    <col min="15123" max="15123" width="9" style="1" hidden="1" customWidth="1"/>
    <col min="15124" max="15360" width="9" style="1" customWidth="1"/>
    <col min="15361" max="15361" width="4.625" style="1" customWidth="1"/>
    <col min="15362" max="15362" width="13.125" style="1" bestFit="1" customWidth="1"/>
    <col min="15363" max="15368" width="5.625" style="1" customWidth="1"/>
    <col min="15369" max="15369" width="6.75" style="1" bestFit="1" customWidth="1"/>
    <col min="15370" max="15378" width="9" style="1" customWidth="1"/>
    <col min="15379" max="15379" width="9" style="1" hidden="1" customWidth="1"/>
    <col min="15380" max="15616" width="9" style="1" customWidth="1"/>
    <col min="15617" max="15617" width="4.625" style="1" customWidth="1"/>
    <col min="15618" max="15618" width="13.125" style="1" bestFit="1" customWidth="1"/>
    <col min="15619" max="15624" width="5.625" style="1" customWidth="1"/>
    <col min="15625" max="15625" width="6.75" style="1" bestFit="1" customWidth="1"/>
    <col min="15626" max="15634" width="9" style="1" customWidth="1"/>
    <col min="15635" max="15635" width="9" style="1" hidden="1" customWidth="1"/>
    <col min="15636" max="15872" width="9" style="1" customWidth="1"/>
    <col min="15873" max="15873" width="4.625" style="1" customWidth="1"/>
    <col min="15874" max="15874" width="13.125" style="1" bestFit="1" customWidth="1"/>
    <col min="15875" max="15880" width="5.625" style="1" customWidth="1"/>
    <col min="15881" max="15881" width="6.75" style="1" bestFit="1" customWidth="1"/>
    <col min="15882" max="15890" width="9" style="1" customWidth="1"/>
    <col min="15891" max="15891" width="9" style="1" hidden="1" customWidth="1"/>
    <col min="15892" max="16128" width="9" style="1" customWidth="1"/>
    <col min="16129" max="16129" width="4.625" style="1" customWidth="1"/>
    <col min="16130" max="16130" width="13.125" style="1" bestFit="1" customWidth="1"/>
    <col min="16131" max="16136" width="5.625" style="1" customWidth="1"/>
    <col min="16137" max="16137" width="6.75" style="1" bestFit="1" customWidth="1"/>
    <col min="16138" max="16146" width="9" style="1" customWidth="1"/>
    <col min="16147" max="16147" width="9" style="1" hidden="1" customWidth="1"/>
    <col min="16148" max="16384" width="9" style="1" customWidth="1"/>
  </cols>
  <sheetData>
    <row r="1" spans="1:21" ht="29.1" customHeight="1">
      <c r="A1" s="3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67"/>
      <c r="Q1" s="77" t="str">
        <f>IF(OR(R3="未入力",R4="未入力",R5="未入力",R7="未入力",R8="未入力",R9="未入力",R10="未入力",R11="未入力",R12="未入力",R13="未入力",R14="未入力",R15="未入力"),"未入力箇所があります","印刷シートに移動して印刷してください")</f>
        <v>未入力箇所があります</v>
      </c>
    </row>
    <row r="2" spans="1:21" ht="29.1" customHeight="1">
      <c r="A2" s="4" t="s">
        <v>46</v>
      </c>
      <c r="B2" s="12"/>
      <c r="C2" s="4" t="s">
        <v>50</v>
      </c>
      <c r="D2" s="27"/>
      <c r="E2" s="27"/>
      <c r="F2" s="27"/>
      <c r="G2" s="27"/>
      <c r="H2" s="27"/>
      <c r="I2" s="12"/>
      <c r="J2" s="47" t="s">
        <v>5</v>
      </c>
      <c r="K2" s="52"/>
      <c r="L2" s="52"/>
      <c r="M2" s="52"/>
      <c r="N2" s="52"/>
      <c r="O2" s="52"/>
      <c r="P2" s="68"/>
      <c r="Q2" s="77"/>
      <c r="S2" s="2" t="s">
        <v>62</v>
      </c>
      <c r="T2" s="1" t="str">
        <f>IF(C7="令和","R","H")</f>
        <v>R</v>
      </c>
      <c r="U2" s="1" t="s">
        <v>92</v>
      </c>
    </row>
    <row r="3" spans="1:21" ht="29.1" customHeight="1">
      <c r="A3" s="5" t="s">
        <v>2</v>
      </c>
      <c r="B3" s="13"/>
      <c r="C3" s="18"/>
      <c r="D3" s="28"/>
      <c r="E3" s="28"/>
      <c r="F3" s="28"/>
      <c r="G3" s="28"/>
      <c r="H3" s="28"/>
      <c r="I3" s="28"/>
      <c r="J3" s="28"/>
      <c r="K3" s="28"/>
      <c r="L3" s="28"/>
      <c r="M3" s="57"/>
      <c r="N3" s="48" t="s">
        <v>63</v>
      </c>
      <c r="O3" s="53"/>
      <c r="P3" s="69"/>
      <c r="Q3" s="77"/>
      <c r="R3" s="1" t="str">
        <f>IF(C3="","未入力","")</f>
        <v>未入力</v>
      </c>
      <c r="S3" s="2" t="s">
        <v>0</v>
      </c>
      <c r="T3" s="1" t="str">
        <f>IF(C8="令和","R","H")</f>
        <v>R</v>
      </c>
      <c r="U3" s="1" t="s">
        <v>93</v>
      </c>
    </row>
    <row r="4" spans="1:21" ht="29.1" customHeight="1">
      <c r="A4" s="6" t="s">
        <v>20</v>
      </c>
      <c r="B4" s="14"/>
      <c r="C4" s="18"/>
      <c r="D4" s="28"/>
      <c r="E4" s="28"/>
      <c r="F4" s="28"/>
      <c r="G4" s="28"/>
      <c r="H4" s="28"/>
      <c r="I4" s="28"/>
      <c r="J4" s="28"/>
      <c r="K4" s="28"/>
      <c r="L4" s="28"/>
      <c r="M4" s="57"/>
      <c r="N4" s="49" t="s">
        <v>59</v>
      </c>
      <c r="O4" s="54"/>
      <c r="P4" s="70"/>
      <c r="Q4" s="77"/>
      <c r="R4" s="1" t="str">
        <f>IF(C4="","未入力","")</f>
        <v>未入力</v>
      </c>
      <c r="S4" s="2" t="s">
        <v>64</v>
      </c>
    </row>
    <row r="5" spans="1:21" ht="29.1" customHeight="1">
      <c r="A5" s="6" t="s">
        <v>90</v>
      </c>
      <c r="B5" s="14"/>
      <c r="C5" s="19" t="s">
        <v>68</v>
      </c>
      <c r="D5" s="29"/>
      <c r="E5" s="37"/>
      <c r="F5" s="40"/>
      <c r="G5" s="42"/>
      <c r="H5" s="29" t="s">
        <v>94</v>
      </c>
      <c r="I5" s="43"/>
      <c r="J5" s="48" t="s">
        <v>91</v>
      </c>
      <c r="K5" s="53"/>
      <c r="L5" s="53"/>
      <c r="M5" s="53"/>
      <c r="N5" s="61"/>
      <c r="O5" s="61"/>
      <c r="P5" s="71"/>
      <c r="Q5" s="77"/>
      <c r="R5" s="1" t="str">
        <f>IF(E5="","未入力","")</f>
        <v>未入力</v>
      </c>
      <c r="S5" s="2" t="s">
        <v>66</v>
      </c>
      <c r="T5" s="1" t="str">
        <f>IF(C5="令和","R","H")</f>
        <v>R</v>
      </c>
    </row>
    <row r="6" spans="1:21" ht="29.1" customHeight="1">
      <c r="A6" s="6" t="s">
        <v>65</v>
      </c>
      <c r="B6" s="14"/>
      <c r="C6" s="20"/>
      <c r="D6" s="30"/>
      <c r="E6" s="30"/>
      <c r="F6" s="30"/>
      <c r="G6" s="30"/>
      <c r="H6" s="30"/>
      <c r="I6" s="44"/>
      <c r="J6" s="49" t="s">
        <v>98</v>
      </c>
      <c r="K6" s="54"/>
      <c r="L6" s="54"/>
      <c r="M6" s="54"/>
      <c r="N6" s="54"/>
      <c r="O6" s="54"/>
      <c r="P6" s="70"/>
      <c r="Q6" s="77"/>
      <c r="S6" s="2" t="s">
        <v>74</v>
      </c>
    </row>
    <row r="7" spans="1:21" ht="29.1" customHeight="1">
      <c r="A7" s="6" t="s">
        <v>67</v>
      </c>
      <c r="B7" s="14"/>
      <c r="C7" s="21" t="s">
        <v>68</v>
      </c>
      <c r="D7" s="31"/>
      <c r="E7" s="38" t="s">
        <v>70</v>
      </c>
      <c r="F7" s="31"/>
      <c r="G7" s="38" t="s">
        <v>71</v>
      </c>
      <c r="H7" s="31"/>
      <c r="I7" s="14" t="s">
        <v>72</v>
      </c>
      <c r="J7" s="49" t="s">
        <v>73</v>
      </c>
      <c r="K7" s="54"/>
      <c r="L7" s="54"/>
      <c r="M7" s="54"/>
      <c r="N7" s="54"/>
      <c r="O7" s="54"/>
      <c r="P7" s="70"/>
      <c r="Q7" s="77"/>
      <c r="R7" s="1" t="str">
        <f>IF(D7="","未入力","")</f>
        <v>未入力</v>
      </c>
      <c r="S7" s="2" t="s">
        <v>77</v>
      </c>
    </row>
    <row r="8" spans="1:21" ht="29.1" customHeight="1">
      <c r="A8" s="6" t="s">
        <v>75</v>
      </c>
      <c r="B8" s="14"/>
      <c r="C8" s="21" t="s">
        <v>68</v>
      </c>
      <c r="D8" s="31"/>
      <c r="E8" s="38" t="s">
        <v>70</v>
      </c>
      <c r="F8" s="31"/>
      <c r="G8" s="38" t="s">
        <v>71</v>
      </c>
      <c r="H8" s="31"/>
      <c r="I8" s="14" t="s">
        <v>76</v>
      </c>
      <c r="J8" s="49"/>
      <c r="K8" s="54"/>
      <c r="L8" s="54"/>
      <c r="M8" s="54"/>
      <c r="N8" s="54"/>
      <c r="O8" s="54"/>
      <c r="P8" s="70"/>
      <c r="Q8" s="77"/>
      <c r="R8" s="1" t="str">
        <f>IF(F7="","未入力","")</f>
        <v>未入力</v>
      </c>
      <c r="S8" s="2" t="s">
        <v>79</v>
      </c>
    </row>
    <row r="9" spans="1:21" ht="29.1" customHeight="1">
      <c r="A9" s="6" t="s">
        <v>78</v>
      </c>
      <c r="B9" s="14"/>
      <c r="C9" s="22" t="str">
        <f>IFERROR(IF(LEFT(S10,1)="R","令和","平成"),"")</f>
        <v/>
      </c>
      <c r="D9" s="32" t="str">
        <f>IFERROR(VALUE(RIGHT(LEFT(S10,3),2)),"")</f>
        <v/>
      </c>
      <c r="E9" s="32" t="s">
        <v>70</v>
      </c>
      <c r="F9" s="41" t="str">
        <f>IFERROR(VALUE(RIGHT(LEFT(S10,6),2)),"")</f>
        <v/>
      </c>
      <c r="G9" s="32" t="s">
        <v>71</v>
      </c>
      <c r="H9" s="41" t="str">
        <f>IFERROR(VALUE(RIGHT(S10,2)),"")</f>
        <v/>
      </c>
      <c r="I9" s="45" t="s">
        <v>96</v>
      </c>
      <c r="J9" s="49" t="s">
        <v>97</v>
      </c>
      <c r="K9" s="54"/>
      <c r="L9" s="54"/>
      <c r="M9" s="54"/>
      <c r="N9" s="54"/>
      <c r="O9" s="54"/>
      <c r="P9" s="70"/>
      <c r="Q9" s="77"/>
      <c r="R9" s="1" t="str">
        <f>IF(H7="","未入力","")</f>
        <v>未入力</v>
      </c>
      <c r="S9" s="78" t="str">
        <f>T3&amp;D8&amp;"/"&amp;F8&amp;"/"&amp;H8</f>
        <v>R//</v>
      </c>
    </row>
    <row r="10" spans="1:21" ht="29.1" customHeight="1">
      <c r="A10" s="7" t="s">
        <v>80</v>
      </c>
      <c r="B10" s="15"/>
      <c r="C10" s="23"/>
      <c r="D10" s="33"/>
      <c r="E10" s="33"/>
      <c r="F10" s="33"/>
      <c r="G10" s="33"/>
      <c r="H10" s="33"/>
      <c r="I10" s="46"/>
      <c r="J10" s="50" t="s">
        <v>69</v>
      </c>
      <c r="K10" s="55"/>
      <c r="L10" s="55"/>
      <c r="M10" s="55"/>
      <c r="N10" s="55"/>
      <c r="O10" s="55"/>
      <c r="P10" s="72"/>
      <c r="Q10" s="77"/>
      <c r="R10" s="1" t="str">
        <f>IF(D8="","未入力","")</f>
        <v>未入力</v>
      </c>
      <c r="S10" s="79" t="e">
        <f>TEXT(S11,"gee/mm/dd")</f>
        <v>#VALUE!</v>
      </c>
    </row>
    <row r="11" spans="1:21" ht="29.1" customHeight="1">
      <c r="A11" s="8" t="s">
        <v>81</v>
      </c>
      <c r="B11" s="16" t="s">
        <v>29</v>
      </c>
      <c r="C11" s="24" t="s">
        <v>16</v>
      </c>
      <c r="D11" s="34"/>
      <c r="E11" s="34"/>
      <c r="F11" s="34"/>
      <c r="G11" s="34"/>
      <c r="H11" s="34"/>
      <c r="I11" s="16" t="s">
        <v>11</v>
      </c>
      <c r="J11" s="48" t="s">
        <v>60</v>
      </c>
      <c r="K11" s="53"/>
      <c r="L11" s="53"/>
      <c r="M11" s="58"/>
      <c r="N11" s="62"/>
      <c r="O11" s="66"/>
      <c r="P11" s="73"/>
      <c r="Q11" s="77"/>
      <c r="R11" s="1" t="str">
        <f>IF(F8="","未入力","")</f>
        <v>未入力</v>
      </c>
      <c r="S11" s="80" t="e">
        <f>EDATE(S9,2)</f>
        <v>#VALUE!</v>
      </c>
    </row>
    <row r="12" spans="1:21" ht="29.1" customHeight="1">
      <c r="A12" s="9"/>
      <c r="B12" s="14" t="s">
        <v>82</v>
      </c>
      <c r="C12" s="25" t="s">
        <v>19</v>
      </c>
      <c r="D12" s="35"/>
      <c r="E12" s="35"/>
      <c r="F12" s="35"/>
      <c r="G12" s="35"/>
      <c r="H12" s="35"/>
      <c r="I12" s="14" t="s">
        <v>11</v>
      </c>
      <c r="J12" s="49"/>
      <c r="K12" s="54"/>
      <c r="L12" s="54"/>
      <c r="M12" s="59"/>
      <c r="N12" s="63"/>
      <c r="O12" s="63"/>
      <c r="P12" s="74"/>
      <c r="Q12" s="77"/>
      <c r="R12" s="1" t="str">
        <f>IF(H8="","未入力","")</f>
        <v>未入力</v>
      </c>
    </row>
    <row r="13" spans="1:21" ht="29.1" customHeight="1">
      <c r="A13" s="9"/>
      <c r="B13" s="14" t="s">
        <v>83</v>
      </c>
      <c r="C13" s="25" t="s">
        <v>23</v>
      </c>
      <c r="D13" s="35"/>
      <c r="E13" s="35"/>
      <c r="F13" s="35"/>
      <c r="G13" s="35"/>
      <c r="H13" s="35"/>
      <c r="I13" s="14" t="s">
        <v>11</v>
      </c>
      <c r="J13" s="49"/>
      <c r="K13" s="54"/>
      <c r="L13" s="54"/>
      <c r="M13" s="59"/>
      <c r="N13" s="63"/>
      <c r="O13" s="63"/>
      <c r="P13" s="74"/>
      <c r="Q13" s="77"/>
      <c r="R13" s="1" t="str">
        <f>IF(C10="","未入力","")</f>
        <v>未入力</v>
      </c>
    </row>
    <row r="14" spans="1:21" ht="29.1" customHeight="1">
      <c r="A14" s="9"/>
      <c r="B14" s="14" t="s">
        <v>85</v>
      </c>
      <c r="C14" s="25" t="s">
        <v>25</v>
      </c>
      <c r="D14" s="35"/>
      <c r="E14" s="35"/>
      <c r="F14" s="35"/>
      <c r="G14" s="35"/>
      <c r="H14" s="35"/>
      <c r="I14" s="14" t="s">
        <v>11</v>
      </c>
      <c r="J14" s="49"/>
      <c r="K14" s="54"/>
      <c r="L14" s="54"/>
      <c r="M14" s="59"/>
      <c r="N14" s="64"/>
      <c r="O14" s="64"/>
      <c r="P14" s="75"/>
      <c r="Q14" s="77"/>
      <c r="R14" s="1" t="str">
        <f>IF(D11="","未入力","")</f>
        <v>未入力</v>
      </c>
    </row>
    <row r="15" spans="1:21" ht="29.1" customHeight="1">
      <c r="A15" s="10"/>
      <c r="B15" s="17" t="s">
        <v>84</v>
      </c>
      <c r="C15" s="26" t="s">
        <v>38</v>
      </c>
      <c r="D15" s="36">
        <f>SUM(D11:H14)</f>
        <v>0</v>
      </c>
      <c r="E15" s="39"/>
      <c r="F15" s="39"/>
      <c r="G15" s="39"/>
      <c r="H15" s="39"/>
      <c r="I15" s="17" t="s">
        <v>11</v>
      </c>
      <c r="J15" s="51" t="s">
        <v>95</v>
      </c>
      <c r="K15" s="56"/>
      <c r="L15" s="56"/>
      <c r="M15" s="60"/>
      <c r="N15" s="65"/>
      <c r="O15" s="65"/>
      <c r="P15" s="76"/>
      <c r="Q15" s="77"/>
      <c r="R15" s="1" t="str">
        <f>IF(D12="","未入力","")</f>
        <v>未入力</v>
      </c>
    </row>
    <row r="18" spans="2:2" s="2" customFormat="1">
      <c r="B18" s="1"/>
    </row>
  </sheetData>
  <sheetProtection algorithmName="SHA-512" hashValue="rKH8q4pHyFl7pxdLO5HNmhW5ougnlGBP87bhmUpIy5npZOEIf1uJl6nZJd44CUYvhubI9V2e5pBft3sF1q8AQg==" saltValue="mElv1re0L9vSdkndi5Cq7w==" spinCount="100000" sheet="1" objects="1" scenarios="1" selectLockedCells="1"/>
  <protectedRanges>
    <protectedRange sqref="C7:C9" name="範囲1"/>
  </protectedRanges>
  <mergeCells count="35">
    <mergeCell ref="A1:P1"/>
    <mergeCell ref="A2:B2"/>
    <mergeCell ref="C2:I2"/>
    <mergeCell ref="J2:P2"/>
    <mergeCell ref="A3:B3"/>
    <mergeCell ref="C3:M3"/>
    <mergeCell ref="N3:P3"/>
    <mergeCell ref="A4:B4"/>
    <mergeCell ref="C4:M4"/>
    <mergeCell ref="N4:P4"/>
    <mergeCell ref="A5:B5"/>
    <mergeCell ref="C5:D5"/>
    <mergeCell ref="E5:G5"/>
    <mergeCell ref="H5:I5"/>
    <mergeCell ref="J5:P5"/>
    <mergeCell ref="A6:B6"/>
    <mergeCell ref="C6:I6"/>
    <mergeCell ref="J6:P6"/>
    <mergeCell ref="A7:B7"/>
    <mergeCell ref="A8:B8"/>
    <mergeCell ref="A9:B9"/>
    <mergeCell ref="J9:P9"/>
    <mergeCell ref="A10:B10"/>
    <mergeCell ref="C10:I10"/>
    <mergeCell ref="J10:P10"/>
    <mergeCell ref="D11:H11"/>
    <mergeCell ref="D12:H12"/>
    <mergeCell ref="D13:H13"/>
    <mergeCell ref="D14:H14"/>
    <mergeCell ref="D15:H15"/>
    <mergeCell ref="J15:M15"/>
    <mergeCell ref="J7:P8"/>
    <mergeCell ref="A11:A15"/>
    <mergeCell ref="J11:M14"/>
    <mergeCell ref="Q1:Q15"/>
  </mergeCells>
  <phoneticPr fontId="2"/>
  <conditionalFormatting sqref="E5 H7:H8 F7:F8 D7:D8 C10 D11:D12 C3:C4">
    <cfRule type="cellIs" dxfId="1" priority="7" stopIfTrue="1" operator="equal">
      <formula>""</formula>
    </cfRule>
  </conditionalFormatting>
  <conditionalFormatting sqref="C10:I10">
    <cfRule type="expression" dxfId="0" priority="6">
      <formula>$C$10=""</formula>
    </cfRule>
  </conditionalFormatting>
  <dataValidations count="3">
    <dataValidation type="list" allowBlank="1" showDropDown="0" showInputMessage="1" showErrorMessage="1" sqref="WVK983047:WVK983049 IY7:IY9 SU7:SU9 ACQ7:ACQ9 AMM7:AMM9 AWI7:AWI9 BGE7:BGE9 BQA7:BQA9 BZW7:BZW9 CJS7:CJS9 CTO7:CTO9 DDK7:DDK9 DNG7:DNG9 DXC7:DXC9 EGY7:EGY9 EQU7:EQU9 FAQ7:FAQ9 FKM7:FKM9 FUI7:FUI9 GEE7:GEE9 GOA7:GOA9 GXW7:GXW9 HHS7:HHS9 HRO7:HRO9 IBK7:IBK9 ILG7:ILG9 IVC7:IVC9 JEY7:JEY9 JOU7:JOU9 JYQ7:JYQ9 KIM7:KIM9 KSI7:KSI9 LCE7:LCE9 LMA7:LMA9 LVW7:LVW9 MFS7:MFS9 MPO7:MPO9 MZK7:MZK9 NJG7:NJG9 NTC7:NTC9 OCY7:OCY9 OMU7:OMU9 OWQ7:OWQ9 PGM7:PGM9 PQI7:PQI9 QAE7:QAE9 QKA7:QKA9 QTW7:QTW9 RDS7:RDS9 RNO7:RNO9 RXK7:RXK9 SHG7:SHG9 SRC7:SRC9 TAY7:TAY9 TKU7:TKU9 TUQ7:TUQ9 UEM7:UEM9 UOI7:UOI9 UYE7:UYE9 VIA7:VIA9 VRW7:VRW9 WBS7:WBS9 WLO7:WLO9 WVK7:WVK9 C65543:C65545 IY65543:IY65545 SU65543:SU65545 ACQ65543:ACQ65545 AMM65543:AMM65545 AWI65543:AWI65545 BGE65543:BGE65545 BQA65543:BQA65545 BZW65543:BZW65545 CJS65543:CJS65545 CTO65543:CTO65545 DDK65543:DDK65545 DNG65543:DNG65545 DXC65543:DXC65545 EGY65543:EGY65545 EQU65543:EQU65545 FAQ65543:FAQ65545 FKM65543:FKM65545 FUI65543:FUI65545 GEE65543:GEE65545 GOA65543:GOA65545 GXW65543:GXW65545 HHS65543:HHS65545 HRO65543:HRO65545 IBK65543:IBK65545 ILG65543:ILG65545 IVC65543:IVC65545 JEY65543:JEY65545 JOU65543:JOU65545 JYQ65543:JYQ65545 KIM65543:KIM65545 KSI65543:KSI65545 LCE65543:LCE65545 LMA65543:LMA65545 LVW65543:LVW65545 MFS65543:MFS65545 MPO65543:MPO65545 MZK65543:MZK65545 NJG65543:NJG65545 NTC65543:NTC65545 OCY65543:OCY65545 OMU65543:OMU65545 OWQ65543:OWQ65545 PGM65543:PGM65545 PQI65543:PQI65545 QAE65543:QAE65545 QKA65543:QKA65545 QTW65543:QTW65545 RDS65543:RDS65545 RNO65543:RNO65545 RXK65543:RXK65545 SHG65543:SHG65545 SRC65543:SRC65545 TAY65543:TAY65545 TKU65543:TKU65545 TUQ65543:TUQ65545 UEM65543:UEM65545 UOI65543:UOI65545 UYE65543:UYE65545 VIA65543:VIA65545 VRW65543:VRW65545 WBS65543:WBS65545 WLO65543:WLO65545 WVK65543:WVK65545 C131079:C131081 IY131079:IY131081 SU131079:SU131081 ACQ131079:ACQ131081 AMM131079:AMM131081 AWI131079:AWI131081 BGE131079:BGE131081 BQA131079:BQA131081 BZW131079:BZW131081 CJS131079:CJS131081 CTO131079:CTO131081 DDK131079:DDK131081 DNG131079:DNG131081 DXC131079:DXC131081 EGY131079:EGY131081 EQU131079:EQU131081 FAQ131079:FAQ131081 FKM131079:FKM131081 FUI131079:FUI131081 GEE131079:GEE131081 GOA131079:GOA131081 GXW131079:GXW131081 HHS131079:HHS131081 HRO131079:HRO131081 IBK131079:IBK131081 ILG131079:ILG131081 IVC131079:IVC131081 JEY131079:JEY131081 JOU131079:JOU131081 JYQ131079:JYQ131081 KIM131079:KIM131081 KSI131079:KSI131081 LCE131079:LCE131081 LMA131079:LMA131081 LVW131079:LVW131081 MFS131079:MFS131081 MPO131079:MPO131081 MZK131079:MZK131081 NJG131079:NJG131081 NTC131079:NTC131081 OCY131079:OCY131081 OMU131079:OMU131081 OWQ131079:OWQ131081 PGM131079:PGM131081 PQI131079:PQI131081 QAE131079:QAE131081 QKA131079:QKA131081 QTW131079:QTW131081 RDS131079:RDS131081 RNO131079:RNO131081 RXK131079:RXK131081 SHG131079:SHG131081 SRC131079:SRC131081 TAY131079:TAY131081 TKU131079:TKU131081 TUQ131079:TUQ131081 UEM131079:UEM131081 UOI131079:UOI131081 UYE131079:UYE131081 VIA131079:VIA131081 VRW131079:VRW131081 WBS131079:WBS131081 WLO131079:WLO131081 WVK131079:WVK131081 C196615:C196617 IY196615:IY196617 SU196615:SU196617 ACQ196615:ACQ196617 AMM196615:AMM196617 AWI196615:AWI196617 BGE196615:BGE196617 BQA196615:BQA196617 BZW196615:BZW196617 CJS196615:CJS196617 CTO196615:CTO196617 DDK196615:DDK196617 DNG196615:DNG196617 DXC196615:DXC196617 EGY196615:EGY196617 EQU196615:EQU196617 FAQ196615:FAQ196617 FKM196615:FKM196617 FUI196615:FUI196617 GEE196615:GEE196617 GOA196615:GOA196617 GXW196615:GXW196617 HHS196615:HHS196617 HRO196615:HRO196617 IBK196615:IBK196617 ILG196615:ILG196617 IVC196615:IVC196617 JEY196615:JEY196617 JOU196615:JOU196617 JYQ196615:JYQ196617 KIM196615:KIM196617 KSI196615:KSI196617 LCE196615:LCE196617 LMA196615:LMA196617 LVW196615:LVW196617 MFS196615:MFS196617 MPO196615:MPO196617 MZK196615:MZK196617 NJG196615:NJG196617 NTC196615:NTC196617 OCY196615:OCY196617 OMU196615:OMU196617 OWQ196615:OWQ196617 PGM196615:PGM196617 PQI196615:PQI196617 QAE196615:QAE196617 QKA196615:QKA196617 QTW196615:QTW196617 RDS196615:RDS196617 RNO196615:RNO196617 RXK196615:RXK196617 SHG196615:SHG196617 SRC196615:SRC196617 TAY196615:TAY196617 TKU196615:TKU196617 TUQ196615:TUQ196617 UEM196615:UEM196617 UOI196615:UOI196617 UYE196615:UYE196617 VIA196615:VIA196617 VRW196615:VRW196617 WBS196615:WBS196617 WLO196615:WLO196617 WVK196615:WVK196617 C262151:C262153 IY262151:IY262153 SU262151:SU262153 ACQ262151:ACQ262153 AMM262151:AMM262153 AWI262151:AWI262153 BGE262151:BGE262153 BQA262151:BQA262153 BZW262151:BZW262153 CJS262151:CJS262153 CTO262151:CTO262153 DDK262151:DDK262153 DNG262151:DNG262153 DXC262151:DXC262153 EGY262151:EGY262153 EQU262151:EQU262153 FAQ262151:FAQ262153 FKM262151:FKM262153 FUI262151:FUI262153 GEE262151:GEE262153 GOA262151:GOA262153 GXW262151:GXW262153 HHS262151:HHS262153 HRO262151:HRO262153 IBK262151:IBK262153 ILG262151:ILG262153 IVC262151:IVC262153 JEY262151:JEY262153 JOU262151:JOU262153 JYQ262151:JYQ262153 KIM262151:KIM262153 KSI262151:KSI262153 LCE262151:LCE262153 LMA262151:LMA262153 LVW262151:LVW262153 MFS262151:MFS262153 MPO262151:MPO262153 MZK262151:MZK262153 NJG262151:NJG262153 NTC262151:NTC262153 OCY262151:OCY262153 OMU262151:OMU262153 OWQ262151:OWQ262153 PGM262151:PGM262153 PQI262151:PQI262153 QAE262151:QAE262153 QKA262151:QKA262153 QTW262151:QTW262153 RDS262151:RDS262153 RNO262151:RNO262153 RXK262151:RXK262153 SHG262151:SHG262153 SRC262151:SRC262153 TAY262151:TAY262153 TKU262151:TKU262153 TUQ262151:TUQ262153 UEM262151:UEM262153 UOI262151:UOI262153 UYE262151:UYE262153 VIA262151:VIA262153 VRW262151:VRW262153 WBS262151:WBS262153 WLO262151:WLO262153 WVK262151:WVK262153 C327687:C327689 IY327687:IY327689 SU327687:SU327689 ACQ327687:ACQ327689 AMM327687:AMM327689 AWI327687:AWI327689 BGE327687:BGE327689 BQA327687:BQA327689 BZW327687:BZW327689 CJS327687:CJS327689 CTO327687:CTO327689 DDK327687:DDK327689 DNG327687:DNG327689 DXC327687:DXC327689 EGY327687:EGY327689 EQU327687:EQU327689 FAQ327687:FAQ327689 FKM327687:FKM327689 FUI327687:FUI327689 GEE327687:GEE327689 GOA327687:GOA327689 GXW327687:GXW327689 HHS327687:HHS327689 HRO327687:HRO327689 IBK327687:IBK327689 ILG327687:ILG327689 IVC327687:IVC327689 JEY327687:JEY327689 JOU327687:JOU327689 JYQ327687:JYQ327689 KIM327687:KIM327689 KSI327687:KSI327689 LCE327687:LCE327689 LMA327687:LMA327689 LVW327687:LVW327689 MFS327687:MFS327689 MPO327687:MPO327689 MZK327687:MZK327689 NJG327687:NJG327689 NTC327687:NTC327689 OCY327687:OCY327689 OMU327687:OMU327689 OWQ327687:OWQ327689 PGM327687:PGM327689 PQI327687:PQI327689 QAE327687:QAE327689 QKA327687:QKA327689 QTW327687:QTW327689 RDS327687:RDS327689 RNO327687:RNO327689 RXK327687:RXK327689 SHG327687:SHG327689 SRC327687:SRC327689 TAY327687:TAY327689 TKU327687:TKU327689 TUQ327687:TUQ327689 UEM327687:UEM327689 UOI327687:UOI327689 UYE327687:UYE327689 VIA327687:VIA327689 VRW327687:VRW327689 WBS327687:WBS327689 WLO327687:WLO327689 WVK327687:WVK327689 C393223:C393225 IY393223:IY393225 SU393223:SU393225 ACQ393223:ACQ393225 AMM393223:AMM393225 AWI393223:AWI393225 BGE393223:BGE393225 BQA393223:BQA393225 BZW393223:BZW393225 CJS393223:CJS393225 CTO393223:CTO393225 DDK393223:DDK393225 DNG393223:DNG393225 DXC393223:DXC393225 EGY393223:EGY393225 EQU393223:EQU393225 FAQ393223:FAQ393225 FKM393223:FKM393225 FUI393223:FUI393225 GEE393223:GEE393225 GOA393223:GOA393225 GXW393223:GXW393225 HHS393223:HHS393225 HRO393223:HRO393225 IBK393223:IBK393225 ILG393223:ILG393225 IVC393223:IVC393225 JEY393223:JEY393225 JOU393223:JOU393225 JYQ393223:JYQ393225 KIM393223:KIM393225 KSI393223:KSI393225 LCE393223:LCE393225 LMA393223:LMA393225 LVW393223:LVW393225 MFS393223:MFS393225 MPO393223:MPO393225 MZK393223:MZK393225 NJG393223:NJG393225 NTC393223:NTC393225 OCY393223:OCY393225 OMU393223:OMU393225 OWQ393223:OWQ393225 PGM393223:PGM393225 PQI393223:PQI393225 QAE393223:QAE393225 QKA393223:QKA393225 QTW393223:QTW393225 RDS393223:RDS393225 RNO393223:RNO393225 RXK393223:RXK393225 SHG393223:SHG393225 SRC393223:SRC393225 TAY393223:TAY393225 TKU393223:TKU393225 TUQ393223:TUQ393225 UEM393223:UEM393225 UOI393223:UOI393225 UYE393223:UYE393225 VIA393223:VIA393225 VRW393223:VRW393225 WBS393223:WBS393225 WLO393223:WLO393225 WVK393223:WVK393225 C458759:C458761 IY458759:IY458761 SU458759:SU458761 ACQ458759:ACQ458761 AMM458759:AMM458761 AWI458759:AWI458761 BGE458759:BGE458761 BQA458759:BQA458761 BZW458759:BZW458761 CJS458759:CJS458761 CTO458759:CTO458761 DDK458759:DDK458761 DNG458759:DNG458761 DXC458759:DXC458761 EGY458759:EGY458761 EQU458759:EQU458761 FAQ458759:FAQ458761 FKM458759:FKM458761 FUI458759:FUI458761 GEE458759:GEE458761 GOA458759:GOA458761 GXW458759:GXW458761 HHS458759:HHS458761 HRO458759:HRO458761 IBK458759:IBK458761 ILG458759:ILG458761 IVC458759:IVC458761 JEY458759:JEY458761 JOU458759:JOU458761 JYQ458759:JYQ458761 KIM458759:KIM458761 KSI458759:KSI458761 LCE458759:LCE458761 LMA458759:LMA458761 LVW458759:LVW458761 MFS458759:MFS458761 MPO458759:MPO458761 MZK458759:MZK458761 NJG458759:NJG458761 NTC458759:NTC458761 OCY458759:OCY458761 OMU458759:OMU458761 OWQ458759:OWQ458761 PGM458759:PGM458761 PQI458759:PQI458761 QAE458759:QAE458761 QKA458759:QKA458761 QTW458759:QTW458761 RDS458759:RDS458761 RNO458759:RNO458761 RXK458759:RXK458761 SHG458759:SHG458761 SRC458759:SRC458761 TAY458759:TAY458761 TKU458759:TKU458761 TUQ458759:TUQ458761 UEM458759:UEM458761 UOI458759:UOI458761 UYE458759:UYE458761 VIA458759:VIA458761 VRW458759:VRW458761 WBS458759:WBS458761 WLO458759:WLO458761 WVK458759:WVK458761 C524295:C524297 IY524295:IY524297 SU524295:SU524297 ACQ524295:ACQ524297 AMM524295:AMM524297 AWI524295:AWI524297 BGE524295:BGE524297 BQA524295:BQA524297 BZW524295:BZW524297 CJS524295:CJS524297 CTO524295:CTO524297 DDK524295:DDK524297 DNG524295:DNG524297 DXC524295:DXC524297 EGY524295:EGY524297 EQU524295:EQU524297 FAQ524295:FAQ524297 FKM524295:FKM524297 FUI524295:FUI524297 GEE524295:GEE524297 GOA524295:GOA524297 GXW524295:GXW524297 HHS524295:HHS524297 HRO524295:HRO524297 IBK524295:IBK524297 ILG524295:ILG524297 IVC524295:IVC524297 JEY524295:JEY524297 JOU524295:JOU524297 JYQ524295:JYQ524297 KIM524295:KIM524297 KSI524295:KSI524297 LCE524295:LCE524297 LMA524295:LMA524297 LVW524295:LVW524297 MFS524295:MFS524297 MPO524295:MPO524297 MZK524295:MZK524297 NJG524295:NJG524297 NTC524295:NTC524297 OCY524295:OCY524297 OMU524295:OMU524297 OWQ524295:OWQ524297 PGM524295:PGM524297 PQI524295:PQI524297 QAE524295:QAE524297 QKA524295:QKA524297 QTW524295:QTW524297 RDS524295:RDS524297 RNO524295:RNO524297 RXK524295:RXK524297 SHG524295:SHG524297 SRC524295:SRC524297 TAY524295:TAY524297 TKU524295:TKU524297 TUQ524295:TUQ524297 UEM524295:UEM524297 UOI524295:UOI524297 UYE524295:UYE524297 VIA524295:VIA524297 VRW524295:VRW524297 WBS524295:WBS524297 WLO524295:WLO524297 WVK524295:WVK524297 C589831:C589833 IY589831:IY589833 SU589831:SU589833 ACQ589831:ACQ589833 AMM589831:AMM589833 AWI589831:AWI589833 BGE589831:BGE589833 BQA589831:BQA589833 BZW589831:BZW589833 CJS589831:CJS589833 CTO589831:CTO589833 DDK589831:DDK589833 DNG589831:DNG589833 DXC589831:DXC589833 EGY589831:EGY589833 EQU589831:EQU589833 FAQ589831:FAQ589833 FKM589831:FKM589833 FUI589831:FUI589833 GEE589831:GEE589833 GOA589831:GOA589833 GXW589831:GXW589833 HHS589831:HHS589833 HRO589831:HRO589833 IBK589831:IBK589833 ILG589831:ILG589833 IVC589831:IVC589833 JEY589831:JEY589833 JOU589831:JOU589833 JYQ589831:JYQ589833 KIM589831:KIM589833 KSI589831:KSI589833 LCE589831:LCE589833 LMA589831:LMA589833 LVW589831:LVW589833 MFS589831:MFS589833 MPO589831:MPO589833 MZK589831:MZK589833 NJG589831:NJG589833 NTC589831:NTC589833 OCY589831:OCY589833 OMU589831:OMU589833 OWQ589831:OWQ589833 PGM589831:PGM589833 PQI589831:PQI589833 QAE589831:QAE589833 QKA589831:QKA589833 QTW589831:QTW589833 RDS589831:RDS589833 RNO589831:RNO589833 RXK589831:RXK589833 SHG589831:SHG589833 SRC589831:SRC589833 TAY589831:TAY589833 TKU589831:TKU589833 TUQ589831:TUQ589833 UEM589831:UEM589833 UOI589831:UOI589833 UYE589831:UYE589833 VIA589831:VIA589833 VRW589831:VRW589833 WBS589831:WBS589833 WLO589831:WLO589833 WVK589831:WVK589833 C655367:C655369 IY655367:IY655369 SU655367:SU655369 ACQ655367:ACQ655369 AMM655367:AMM655369 AWI655367:AWI655369 BGE655367:BGE655369 BQA655367:BQA655369 BZW655367:BZW655369 CJS655367:CJS655369 CTO655367:CTO655369 DDK655367:DDK655369 DNG655367:DNG655369 DXC655367:DXC655369 EGY655367:EGY655369 EQU655367:EQU655369 FAQ655367:FAQ655369 FKM655367:FKM655369 FUI655367:FUI655369 GEE655367:GEE655369 GOA655367:GOA655369 GXW655367:GXW655369 HHS655367:HHS655369 HRO655367:HRO655369 IBK655367:IBK655369 ILG655367:ILG655369 IVC655367:IVC655369 JEY655367:JEY655369 JOU655367:JOU655369 JYQ655367:JYQ655369 KIM655367:KIM655369 KSI655367:KSI655369 LCE655367:LCE655369 LMA655367:LMA655369 LVW655367:LVW655369 MFS655367:MFS655369 MPO655367:MPO655369 MZK655367:MZK655369 NJG655367:NJG655369 NTC655367:NTC655369 OCY655367:OCY655369 OMU655367:OMU655369 OWQ655367:OWQ655369 PGM655367:PGM655369 PQI655367:PQI655369 QAE655367:QAE655369 QKA655367:QKA655369 QTW655367:QTW655369 RDS655367:RDS655369 RNO655367:RNO655369 RXK655367:RXK655369 SHG655367:SHG655369 SRC655367:SRC655369 TAY655367:TAY655369 TKU655367:TKU655369 TUQ655367:TUQ655369 UEM655367:UEM655369 UOI655367:UOI655369 UYE655367:UYE655369 VIA655367:VIA655369 VRW655367:VRW655369 WBS655367:WBS655369 WLO655367:WLO655369 WVK655367:WVK655369 C720903:C720905 IY720903:IY720905 SU720903:SU720905 ACQ720903:ACQ720905 AMM720903:AMM720905 AWI720903:AWI720905 BGE720903:BGE720905 BQA720903:BQA720905 BZW720903:BZW720905 CJS720903:CJS720905 CTO720903:CTO720905 DDK720903:DDK720905 DNG720903:DNG720905 DXC720903:DXC720905 EGY720903:EGY720905 EQU720903:EQU720905 FAQ720903:FAQ720905 FKM720903:FKM720905 FUI720903:FUI720905 GEE720903:GEE720905 GOA720903:GOA720905 GXW720903:GXW720905 HHS720903:HHS720905 HRO720903:HRO720905 IBK720903:IBK720905 ILG720903:ILG720905 IVC720903:IVC720905 JEY720903:JEY720905 JOU720903:JOU720905 JYQ720903:JYQ720905 KIM720903:KIM720905 KSI720903:KSI720905 LCE720903:LCE720905 LMA720903:LMA720905 LVW720903:LVW720905 MFS720903:MFS720905 MPO720903:MPO720905 MZK720903:MZK720905 NJG720903:NJG720905 NTC720903:NTC720905 OCY720903:OCY720905 OMU720903:OMU720905 OWQ720903:OWQ720905 PGM720903:PGM720905 PQI720903:PQI720905 QAE720903:QAE720905 QKA720903:QKA720905 QTW720903:QTW720905 RDS720903:RDS720905 RNO720903:RNO720905 RXK720903:RXK720905 SHG720903:SHG720905 SRC720903:SRC720905 TAY720903:TAY720905 TKU720903:TKU720905 TUQ720903:TUQ720905 UEM720903:UEM720905 UOI720903:UOI720905 UYE720903:UYE720905 VIA720903:VIA720905 VRW720903:VRW720905 WBS720903:WBS720905 WLO720903:WLO720905 WVK720903:WVK720905 C786439:C786441 IY786439:IY786441 SU786439:SU786441 ACQ786439:ACQ786441 AMM786439:AMM786441 AWI786439:AWI786441 BGE786439:BGE786441 BQA786439:BQA786441 BZW786439:BZW786441 CJS786439:CJS786441 CTO786439:CTO786441 DDK786439:DDK786441 DNG786439:DNG786441 DXC786439:DXC786441 EGY786439:EGY786441 EQU786439:EQU786441 FAQ786439:FAQ786441 FKM786439:FKM786441 FUI786439:FUI786441 GEE786439:GEE786441 GOA786439:GOA786441 GXW786439:GXW786441 HHS786439:HHS786441 HRO786439:HRO786441 IBK786439:IBK786441 ILG786439:ILG786441 IVC786439:IVC786441 JEY786439:JEY786441 JOU786439:JOU786441 JYQ786439:JYQ786441 KIM786439:KIM786441 KSI786439:KSI786441 LCE786439:LCE786441 LMA786439:LMA786441 LVW786439:LVW786441 MFS786439:MFS786441 MPO786439:MPO786441 MZK786439:MZK786441 NJG786439:NJG786441 NTC786439:NTC786441 OCY786439:OCY786441 OMU786439:OMU786441 OWQ786439:OWQ786441 PGM786439:PGM786441 PQI786439:PQI786441 QAE786439:QAE786441 QKA786439:QKA786441 QTW786439:QTW786441 RDS786439:RDS786441 RNO786439:RNO786441 RXK786439:RXK786441 SHG786439:SHG786441 SRC786439:SRC786441 TAY786439:TAY786441 TKU786439:TKU786441 TUQ786439:TUQ786441 UEM786439:UEM786441 UOI786439:UOI786441 UYE786439:UYE786441 VIA786439:VIA786441 VRW786439:VRW786441 WBS786439:WBS786441 WLO786439:WLO786441 WVK786439:WVK786441 C851975:C851977 IY851975:IY851977 SU851975:SU851977 ACQ851975:ACQ851977 AMM851975:AMM851977 AWI851975:AWI851977 BGE851975:BGE851977 BQA851975:BQA851977 BZW851975:BZW851977 CJS851975:CJS851977 CTO851975:CTO851977 DDK851975:DDK851977 DNG851975:DNG851977 DXC851975:DXC851977 EGY851975:EGY851977 EQU851975:EQU851977 FAQ851975:FAQ851977 FKM851975:FKM851977 FUI851975:FUI851977 GEE851975:GEE851977 GOA851975:GOA851977 GXW851975:GXW851977 HHS851975:HHS851977 HRO851975:HRO851977 IBK851975:IBK851977 ILG851975:ILG851977 IVC851975:IVC851977 JEY851975:JEY851977 JOU851975:JOU851977 JYQ851975:JYQ851977 KIM851975:KIM851977 KSI851975:KSI851977 LCE851975:LCE851977 LMA851975:LMA851977 LVW851975:LVW851977 MFS851975:MFS851977 MPO851975:MPO851977 MZK851975:MZK851977 NJG851975:NJG851977 NTC851975:NTC851977 OCY851975:OCY851977 OMU851975:OMU851977 OWQ851975:OWQ851977 PGM851975:PGM851977 PQI851975:PQI851977 QAE851975:QAE851977 QKA851975:QKA851977 QTW851975:QTW851977 RDS851975:RDS851977 RNO851975:RNO851977 RXK851975:RXK851977 SHG851975:SHG851977 SRC851975:SRC851977 TAY851975:TAY851977 TKU851975:TKU851977 TUQ851975:TUQ851977 UEM851975:UEM851977 UOI851975:UOI851977 UYE851975:UYE851977 VIA851975:VIA851977 VRW851975:VRW851977 WBS851975:WBS851977 WLO851975:WLO851977 WVK851975:WVK851977 C917511:C917513 IY917511:IY917513 SU917511:SU917513 ACQ917511:ACQ917513 AMM917511:AMM917513 AWI917511:AWI917513 BGE917511:BGE917513 BQA917511:BQA917513 BZW917511:BZW917513 CJS917511:CJS917513 CTO917511:CTO917513 DDK917511:DDK917513 DNG917511:DNG917513 DXC917511:DXC917513 EGY917511:EGY917513 EQU917511:EQU917513 FAQ917511:FAQ917513 FKM917511:FKM917513 FUI917511:FUI917513 GEE917511:GEE917513 GOA917511:GOA917513 GXW917511:GXW917513 HHS917511:HHS917513 HRO917511:HRO917513 IBK917511:IBK917513 ILG917511:ILG917513 IVC917511:IVC917513 JEY917511:JEY917513 JOU917511:JOU917513 JYQ917511:JYQ917513 KIM917511:KIM917513 KSI917511:KSI917513 LCE917511:LCE917513 LMA917511:LMA917513 LVW917511:LVW917513 MFS917511:MFS917513 MPO917511:MPO917513 MZK917511:MZK917513 NJG917511:NJG917513 NTC917511:NTC917513 OCY917511:OCY917513 OMU917511:OMU917513 OWQ917511:OWQ917513 PGM917511:PGM917513 PQI917511:PQI917513 QAE917511:QAE917513 QKA917511:QKA917513 QTW917511:QTW917513 RDS917511:RDS917513 RNO917511:RNO917513 RXK917511:RXK917513 SHG917511:SHG917513 SRC917511:SRC917513 TAY917511:TAY917513 TKU917511:TKU917513 TUQ917511:TUQ917513 UEM917511:UEM917513 UOI917511:UOI917513 UYE917511:UYE917513 VIA917511:VIA917513 VRW917511:VRW917513 WBS917511:WBS917513 WLO917511:WLO917513 WVK917511:WVK917513 C983047:C983049 IY983047:IY983049 SU983047:SU983049 ACQ983047:ACQ983049 AMM983047:AMM983049 AWI983047:AWI983049 BGE983047:BGE983049 BQA983047:BQA983049 BZW983047:BZW983049 CJS983047:CJS983049 CTO983047:CTO983049 DDK983047:DDK983049 DNG983047:DNG983049 DXC983047:DXC983049 EGY983047:EGY983049 EQU983047:EQU983049 FAQ983047:FAQ983049 FKM983047:FKM983049 FUI983047:FUI983049 GEE983047:GEE983049 GOA983047:GOA983049 GXW983047:GXW983049 HHS983047:HHS983049 HRO983047:HRO983049 IBK983047:IBK983049 ILG983047:ILG983049 IVC983047:IVC983049 JEY983047:JEY983049 JOU983047:JOU983049 JYQ983047:JYQ983049 KIM983047:KIM983049 KSI983047:KSI983049 LCE983047:LCE983049 LMA983047:LMA983049 LVW983047:LVW983049 MFS983047:MFS983049 MPO983047:MPO983049 MZK983047:MZK983049 NJG983047:NJG983049 NTC983047:NTC983049 OCY983047:OCY983049 OMU983047:OMU983049 OWQ983047:OWQ983049 PGM983047:PGM983049 PQI983047:PQI983049 QAE983047:QAE983049 QKA983047:QKA983049 QTW983047:QTW983049 RDS983047:RDS983049 RNO983047:RNO983049 RXK983047:RXK983049 SHG983047:SHG983049 SRC983047:SRC983049 TAY983047:TAY983049 TKU983047:TKU983049 TUQ983047:TUQ983049 UEM983047:UEM983049 UOI983047:UOI983049 UYE983047:UYE983049 VIA983047:VIA983049 VRW983047:VRW983049 WBS983047:WBS983049 WLO983047:WLO983049 C7:C8">
      <formula1>"令和,平成"</formula1>
    </dataValidation>
    <dataValidation type="list" allowBlank="1" showDropDown="0" showInputMessage="1" showErrorMessage="1" sqref="IY10:JE10 WVK983050:WVQ983050 WLO983050:WLU983050 WBS983050:WBY983050 VRW983050:VSC983050 VIA983050:VIG983050 UYE983050:UYK983050 UOI983050:UOO983050 UEM983050:UES983050 TUQ983050:TUW983050 TKU983050:TLA983050 TAY983050:TBE983050 SRC983050:SRI983050 SHG983050:SHM983050 RXK983050:RXQ983050 RNO983050:RNU983050 RDS983050:RDY983050 QTW983050:QUC983050 QKA983050:QKG983050 QAE983050:QAK983050 PQI983050:PQO983050 PGM983050:PGS983050 OWQ983050:OWW983050 OMU983050:ONA983050 OCY983050:ODE983050 NTC983050:NTI983050 NJG983050:NJM983050 MZK983050:MZQ983050 MPO983050:MPU983050 MFS983050:MFY983050 LVW983050:LWC983050 LMA983050:LMG983050 LCE983050:LCK983050 KSI983050:KSO983050 KIM983050:KIS983050 JYQ983050:JYW983050 JOU983050:JPA983050 JEY983050:JFE983050 IVC983050:IVI983050 ILG983050:ILM983050 IBK983050:IBQ983050 HRO983050:HRU983050 HHS983050:HHY983050 GXW983050:GYC983050 GOA983050:GOG983050 GEE983050:GEK983050 FUI983050:FUO983050 FKM983050:FKS983050 FAQ983050:FAW983050 EQU983050:ERA983050 EGY983050:EHE983050 DXC983050:DXI983050 DNG983050:DNM983050 DDK983050:DDQ983050 CTO983050:CTU983050 CJS983050:CJY983050 BZW983050:CAC983050 BQA983050:BQG983050 BGE983050:BGK983050 AWI983050:AWO983050 AMM983050:AMS983050 ACQ983050:ACW983050 SU983050:TA983050 IY983050:JE983050 C983050:I983050 WVK917514:WVQ917514 WLO917514:WLU917514 WBS917514:WBY917514 VRW917514:VSC917514 VIA917514:VIG917514 UYE917514:UYK917514 UOI917514:UOO917514 UEM917514:UES917514 TUQ917514:TUW917514 TKU917514:TLA917514 TAY917514:TBE917514 SRC917514:SRI917514 SHG917514:SHM917514 RXK917514:RXQ917514 RNO917514:RNU917514 RDS917514:RDY917514 QTW917514:QUC917514 QKA917514:QKG917514 QAE917514:QAK917514 PQI917514:PQO917514 PGM917514:PGS917514 OWQ917514:OWW917514 OMU917514:ONA917514 OCY917514:ODE917514 NTC917514:NTI917514 NJG917514:NJM917514 MZK917514:MZQ917514 MPO917514:MPU917514 MFS917514:MFY917514 LVW917514:LWC917514 LMA917514:LMG917514 LCE917514:LCK917514 KSI917514:KSO917514 KIM917514:KIS917514 JYQ917514:JYW917514 JOU917514:JPA917514 JEY917514:JFE917514 IVC917514:IVI917514 ILG917514:ILM917514 IBK917514:IBQ917514 HRO917514:HRU917514 HHS917514:HHY917514 GXW917514:GYC917514 GOA917514:GOG917514 GEE917514:GEK917514 FUI917514:FUO917514 FKM917514:FKS917514 FAQ917514:FAW917514 EQU917514:ERA917514 EGY917514:EHE917514 DXC917514:DXI917514 DNG917514:DNM917514 DDK917514:DDQ917514 CTO917514:CTU917514 CJS917514:CJY917514 BZW917514:CAC917514 BQA917514:BQG917514 BGE917514:BGK917514 AWI917514:AWO917514 AMM917514:AMS917514 ACQ917514:ACW917514 SU917514:TA917514 IY917514:JE917514 C917514:I917514 WVK851978:WVQ851978 WLO851978:WLU851978 WBS851978:WBY851978 VRW851978:VSC851978 VIA851978:VIG851978 UYE851978:UYK851978 UOI851978:UOO851978 UEM851978:UES851978 TUQ851978:TUW851978 TKU851978:TLA851978 TAY851978:TBE851978 SRC851978:SRI851978 SHG851978:SHM851978 RXK851978:RXQ851978 RNO851978:RNU851978 RDS851978:RDY851978 QTW851978:QUC851978 QKA851978:QKG851978 QAE851978:QAK851978 PQI851978:PQO851978 PGM851978:PGS851978 OWQ851978:OWW851978 OMU851978:ONA851978 OCY851978:ODE851978 NTC851978:NTI851978 NJG851978:NJM851978 MZK851978:MZQ851978 MPO851978:MPU851978 MFS851978:MFY851978 LVW851978:LWC851978 LMA851978:LMG851978 LCE851978:LCK851978 KSI851978:KSO851978 KIM851978:KIS851978 JYQ851978:JYW851978 JOU851978:JPA851978 JEY851978:JFE851978 IVC851978:IVI851978 ILG851978:ILM851978 IBK851978:IBQ851978 HRO851978:HRU851978 HHS851978:HHY851978 GXW851978:GYC851978 GOA851978:GOG851978 GEE851978:GEK851978 FUI851978:FUO851978 FKM851978:FKS851978 FAQ851978:FAW851978 EQU851978:ERA851978 EGY851978:EHE851978 DXC851978:DXI851978 DNG851978:DNM851978 DDK851978:DDQ851978 CTO851978:CTU851978 CJS851978:CJY851978 BZW851978:CAC851978 BQA851978:BQG851978 BGE851978:BGK851978 AWI851978:AWO851978 AMM851978:AMS851978 ACQ851978:ACW851978 SU851978:TA851978 IY851978:JE851978 C851978:I851978 WVK786442:WVQ786442 WLO786442:WLU786442 WBS786442:WBY786442 VRW786442:VSC786442 VIA786442:VIG786442 UYE786442:UYK786442 UOI786442:UOO786442 UEM786442:UES786442 TUQ786442:TUW786442 TKU786442:TLA786442 TAY786442:TBE786442 SRC786442:SRI786442 SHG786442:SHM786442 RXK786442:RXQ786442 RNO786442:RNU786442 RDS786442:RDY786442 QTW786442:QUC786442 QKA786442:QKG786442 QAE786442:QAK786442 PQI786442:PQO786442 PGM786442:PGS786442 OWQ786442:OWW786442 OMU786442:ONA786442 OCY786442:ODE786442 NTC786442:NTI786442 NJG786442:NJM786442 MZK786442:MZQ786442 MPO786442:MPU786442 MFS786442:MFY786442 LVW786442:LWC786442 LMA786442:LMG786442 LCE786442:LCK786442 KSI786442:KSO786442 KIM786442:KIS786442 JYQ786442:JYW786442 JOU786442:JPA786442 JEY786442:JFE786442 IVC786442:IVI786442 ILG786442:ILM786442 IBK786442:IBQ786442 HRO786442:HRU786442 HHS786442:HHY786442 GXW786442:GYC786442 GOA786442:GOG786442 GEE786442:GEK786442 FUI786442:FUO786442 FKM786442:FKS786442 FAQ786442:FAW786442 EQU786442:ERA786442 EGY786442:EHE786442 DXC786442:DXI786442 DNG786442:DNM786442 DDK786442:DDQ786442 CTO786442:CTU786442 CJS786442:CJY786442 BZW786442:CAC786442 BQA786442:BQG786442 BGE786442:BGK786442 AWI786442:AWO786442 AMM786442:AMS786442 ACQ786442:ACW786442 SU786442:TA786442 IY786442:JE786442 C786442:I786442 WVK720906:WVQ720906 WLO720906:WLU720906 WBS720906:WBY720906 VRW720906:VSC720906 VIA720906:VIG720906 UYE720906:UYK720906 UOI720906:UOO720906 UEM720906:UES720906 TUQ720906:TUW720906 TKU720906:TLA720906 TAY720906:TBE720906 SRC720906:SRI720906 SHG720906:SHM720906 RXK720906:RXQ720906 RNO720906:RNU720906 RDS720906:RDY720906 QTW720906:QUC720906 QKA720906:QKG720906 QAE720906:QAK720906 PQI720906:PQO720906 PGM720906:PGS720906 OWQ720906:OWW720906 OMU720906:ONA720906 OCY720906:ODE720906 NTC720906:NTI720906 NJG720906:NJM720906 MZK720906:MZQ720906 MPO720906:MPU720906 MFS720906:MFY720906 LVW720906:LWC720906 LMA720906:LMG720906 LCE720906:LCK720906 KSI720906:KSO720906 KIM720906:KIS720906 JYQ720906:JYW720906 JOU720906:JPA720906 JEY720906:JFE720906 IVC720906:IVI720906 ILG720906:ILM720906 IBK720906:IBQ720906 HRO720906:HRU720906 HHS720906:HHY720906 GXW720906:GYC720906 GOA720906:GOG720906 GEE720906:GEK720906 FUI720906:FUO720906 FKM720906:FKS720906 FAQ720906:FAW720906 EQU720906:ERA720906 EGY720906:EHE720906 DXC720906:DXI720906 DNG720906:DNM720906 DDK720906:DDQ720906 CTO720906:CTU720906 CJS720906:CJY720906 BZW720906:CAC720906 BQA720906:BQG720906 BGE720906:BGK720906 AWI720906:AWO720906 AMM720906:AMS720906 ACQ720906:ACW720906 SU720906:TA720906 IY720906:JE720906 C720906:I720906 WVK655370:WVQ655370 WLO655370:WLU655370 WBS655370:WBY655370 VRW655370:VSC655370 VIA655370:VIG655370 UYE655370:UYK655370 UOI655370:UOO655370 UEM655370:UES655370 TUQ655370:TUW655370 TKU655370:TLA655370 TAY655370:TBE655370 SRC655370:SRI655370 SHG655370:SHM655370 RXK655370:RXQ655370 RNO655370:RNU655370 RDS655370:RDY655370 QTW655370:QUC655370 QKA655370:QKG655370 QAE655370:QAK655370 PQI655370:PQO655370 PGM655370:PGS655370 OWQ655370:OWW655370 OMU655370:ONA655370 OCY655370:ODE655370 NTC655370:NTI655370 NJG655370:NJM655370 MZK655370:MZQ655370 MPO655370:MPU655370 MFS655370:MFY655370 LVW655370:LWC655370 LMA655370:LMG655370 LCE655370:LCK655370 KSI655370:KSO655370 KIM655370:KIS655370 JYQ655370:JYW655370 JOU655370:JPA655370 JEY655370:JFE655370 IVC655370:IVI655370 ILG655370:ILM655370 IBK655370:IBQ655370 HRO655370:HRU655370 HHS655370:HHY655370 GXW655370:GYC655370 GOA655370:GOG655370 GEE655370:GEK655370 FUI655370:FUO655370 FKM655370:FKS655370 FAQ655370:FAW655370 EQU655370:ERA655370 EGY655370:EHE655370 DXC655370:DXI655370 DNG655370:DNM655370 DDK655370:DDQ655370 CTO655370:CTU655370 CJS655370:CJY655370 BZW655370:CAC655370 BQA655370:BQG655370 BGE655370:BGK655370 AWI655370:AWO655370 AMM655370:AMS655370 ACQ655370:ACW655370 SU655370:TA655370 IY655370:JE655370 C655370:I655370 WVK589834:WVQ589834 WLO589834:WLU589834 WBS589834:WBY589834 VRW589834:VSC589834 VIA589834:VIG589834 UYE589834:UYK589834 UOI589834:UOO589834 UEM589834:UES589834 TUQ589834:TUW589834 TKU589834:TLA589834 TAY589834:TBE589834 SRC589834:SRI589834 SHG589834:SHM589834 RXK589834:RXQ589834 RNO589834:RNU589834 RDS589834:RDY589834 QTW589834:QUC589834 QKA589834:QKG589834 QAE589834:QAK589834 PQI589834:PQO589834 PGM589834:PGS589834 OWQ589834:OWW589834 OMU589834:ONA589834 OCY589834:ODE589834 NTC589834:NTI589834 NJG589834:NJM589834 MZK589834:MZQ589834 MPO589834:MPU589834 MFS589834:MFY589834 LVW589834:LWC589834 LMA589834:LMG589834 LCE589834:LCK589834 KSI589834:KSO589834 KIM589834:KIS589834 JYQ589834:JYW589834 JOU589834:JPA589834 JEY589834:JFE589834 IVC589834:IVI589834 ILG589834:ILM589834 IBK589834:IBQ589834 HRO589834:HRU589834 HHS589834:HHY589834 GXW589834:GYC589834 GOA589834:GOG589834 GEE589834:GEK589834 FUI589834:FUO589834 FKM589834:FKS589834 FAQ589834:FAW589834 EQU589834:ERA589834 EGY589834:EHE589834 DXC589834:DXI589834 DNG589834:DNM589834 DDK589834:DDQ589834 CTO589834:CTU589834 CJS589834:CJY589834 BZW589834:CAC589834 BQA589834:BQG589834 BGE589834:BGK589834 AWI589834:AWO589834 AMM589834:AMS589834 ACQ589834:ACW589834 SU589834:TA589834 IY589834:JE589834 C589834:I589834 WVK524298:WVQ524298 WLO524298:WLU524298 WBS524298:WBY524298 VRW524298:VSC524298 VIA524298:VIG524298 UYE524298:UYK524298 UOI524298:UOO524298 UEM524298:UES524298 TUQ524298:TUW524298 TKU524298:TLA524298 TAY524298:TBE524298 SRC524298:SRI524298 SHG524298:SHM524298 RXK524298:RXQ524298 RNO524298:RNU524298 RDS524298:RDY524298 QTW524298:QUC524298 QKA524298:QKG524298 QAE524298:QAK524298 PQI524298:PQO524298 PGM524298:PGS524298 OWQ524298:OWW524298 OMU524298:ONA524298 OCY524298:ODE524298 NTC524298:NTI524298 NJG524298:NJM524298 MZK524298:MZQ524298 MPO524298:MPU524298 MFS524298:MFY524298 LVW524298:LWC524298 LMA524298:LMG524298 LCE524298:LCK524298 KSI524298:KSO524298 KIM524298:KIS524298 JYQ524298:JYW524298 JOU524298:JPA524298 JEY524298:JFE524298 IVC524298:IVI524298 ILG524298:ILM524298 IBK524298:IBQ524298 HRO524298:HRU524298 HHS524298:HHY524298 GXW524298:GYC524298 GOA524298:GOG524298 GEE524298:GEK524298 FUI524298:FUO524298 FKM524298:FKS524298 FAQ524298:FAW524298 EQU524298:ERA524298 EGY524298:EHE524298 DXC524298:DXI524298 DNG524298:DNM524298 DDK524298:DDQ524298 CTO524298:CTU524298 CJS524298:CJY524298 BZW524298:CAC524298 BQA524298:BQG524298 BGE524298:BGK524298 AWI524298:AWO524298 AMM524298:AMS524298 ACQ524298:ACW524298 SU524298:TA524298 IY524298:JE524298 C524298:I524298 WVK458762:WVQ458762 WLO458762:WLU458762 WBS458762:WBY458762 VRW458762:VSC458762 VIA458762:VIG458762 UYE458762:UYK458762 UOI458762:UOO458762 UEM458762:UES458762 TUQ458762:TUW458762 TKU458762:TLA458762 TAY458762:TBE458762 SRC458762:SRI458762 SHG458762:SHM458762 RXK458762:RXQ458762 RNO458762:RNU458762 RDS458762:RDY458762 QTW458762:QUC458762 QKA458762:QKG458762 QAE458762:QAK458762 PQI458762:PQO458762 PGM458762:PGS458762 OWQ458762:OWW458762 OMU458762:ONA458762 OCY458762:ODE458762 NTC458762:NTI458762 NJG458762:NJM458762 MZK458762:MZQ458762 MPO458762:MPU458762 MFS458762:MFY458762 LVW458762:LWC458762 LMA458762:LMG458762 LCE458762:LCK458762 KSI458762:KSO458762 KIM458762:KIS458762 JYQ458762:JYW458762 JOU458762:JPA458762 JEY458762:JFE458762 IVC458762:IVI458762 ILG458762:ILM458762 IBK458762:IBQ458762 HRO458762:HRU458762 HHS458762:HHY458762 GXW458762:GYC458762 GOA458762:GOG458762 GEE458762:GEK458762 FUI458762:FUO458762 FKM458762:FKS458762 FAQ458762:FAW458762 EQU458762:ERA458762 EGY458762:EHE458762 DXC458762:DXI458762 DNG458762:DNM458762 DDK458762:DDQ458762 CTO458762:CTU458762 CJS458762:CJY458762 BZW458762:CAC458762 BQA458762:BQG458762 BGE458762:BGK458762 AWI458762:AWO458762 AMM458762:AMS458762 ACQ458762:ACW458762 SU458762:TA458762 IY458762:JE458762 C458762:I458762 WVK393226:WVQ393226 WLO393226:WLU393226 WBS393226:WBY393226 VRW393226:VSC393226 VIA393226:VIG393226 UYE393226:UYK393226 UOI393226:UOO393226 UEM393226:UES393226 TUQ393226:TUW393226 TKU393226:TLA393226 TAY393226:TBE393226 SRC393226:SRI393226 SHG393226:SHM393226 RXK393226:RXQ393226 RNO393226:RNU393226 RDS393226:RDY393226 QTW393226:QUC393226 QKA393226:QKG393226 QAE393226:QAK393226 PQI393226:PQO393226 PGM393226:PGS393226 OWQ393226:OWW393226 OMU393226:ONA393226 OCY393226:ODE393226 NTC393226:NTI393226 NJG393226:NJM393226 MZK393226:MZQ393226 MPO393226:MPU393226 MFS393226:MFY393226 LVW393226:LWC393226 LMA393226:LMG393226 LCE393226:LCK393226 KSI393226:KSO393226 KIM393226:KIS393226 JYQ393226:JYW393226 JOU393226:JPA393226 JEY393226:JFE393226 IVC393226:IVI393226 ILG393226:ILM393226 IBK393226:IBQ393226 HRO393226:HRU393226 HHS393226:HHY393226 GXW393226:GYC393226 GOA393226:GOG393226 GEE393226:GEK393226 FUI393226:FUO393226 FKM393226:FKS393226 FAQ393226:FAW393226 EQU393226:ERA393226 EGY393226:EHE393226 DXC393226:DXI393226 DNG393226:DNM393226 DDK393226:DDQ393226 CTO393226:CTU393226 CJS393226:CJY393226 BZW393226:CAC393226 BQA393226:BQG393226 BGE393226:BGK393226 AWI393226:AWO393226 AMM393226:AMS393226 ACQ393226:ACW393226 SU393226:TA393226 IY393226:JE393226 C393226:I393226 WVK327690:WVQ327690 WLO327690:WLU327690 WBS327690:WBY327690 VRW327690:VSC327690 VIA327690:VIG327690 UYE327690:UYK327690 UOI327690:UOO327690 UEM327690:UES327690 TUQ327690:TUW327690 TKU327690:TLA327690 TAY327690:TBE327690 SRC327690:SRI327690 SHG327690:SHM327690 RXK327690:RXQ327690 RNO327690:RNU327690 RDS327690:RDY327690 QTW327690:QUC327690 QKA327690:QKG327690 QAE327690:QAK327690 PQI327690:PQO327690 PGM327690:PGS327690 OWQ327690:OWW327690 OMU327690:ONA327690 OCY327690:ODE327690 NTC327690:NTI327690 NJG327690:NJM327690 MZK327690:MZQ327690 MPO327690:MPU327690 MFS327690:MFY327690 LVW327690:LWC327690 LMA327690:LMG327690 LCE327690:LCK327690 KSI327690:KSO327690 KIM327690:KIS327690 JYQ327690:JYW327690 JOU327690:JPA327690 JEY327690:JFE327690 IVC327690:IVI327690 ILG327690:ILM327690 IBK327690:IBQ327690 HRO327690:HRU327690 HHS327690:HHY327690 GXW327690:GYC327690 GOA327690:GOG327690 GEE327690:GEK327690 FUI327690:FUO327690 FKM327690:FKS327690 FAQ327690:FAW327690 EQU327690:ERA327690 EGY327690:EHE327690 DXC327690:DXI327690 DNG327690:DNM327690 DDK327690:DDQ327690 CTO327690:CTU327690 CJS327690:CJY327690 BZW327690:CAC327690 BQA327690:BQG327690 BGE327690:BGK327690 AWI327690:AWO327690 AMM327690:AMS327690 ACQ327690:ACW327690 SU327690:TA327690 IY327690:JE327690 C327690:I327690 WVK262154:WVQ262154 WLO262154:WLU262154 WBS262154:WBY262154 VRW262154:VSC262154 VIA262154:VIG262154 UYE262154:UYK262154 UOI262154:UOO262154 UEM262154:UES262154 TUQ262154:TUW262154 TKU262154:TLA262154 TAY262154:TBE262154 SRC262154:SRI262154 SHG262154:SHM262154 RXK262154:RXQ262154 RNO262154:RNU262154 RDS262154:RDY262154 QTW262154:QUC262154 QKA262154:QKG262154 QAE262154:QAK262154 PQI262154:PQO262154 PGM262154:PGS262154 OWQ262154:OWW262154 OMU262154:ONA262154 OCY262154:ODE262154 NTC262154:NTI262154 NJG262154:NJM262154 MZK262154:MZQ262154 MPO262154:MPU262154 MFS262154:MFY262154 LVW262154:LWC262154 LMA262154:LMG262154 LCE262154:LCK262154 KSI262154:KSO262154 KIM262154:KIS262154 JYQ262154:JYW262154 JOU262154:JPA262154 JEY262154:JFE262154 IVC262154:IVI262154 ILG262154:ILM262154 IBK262154:IBQ262154 HRO262154:HRU262154 HHS262154:HHY262154 GXW262154:GYC262154 GOA262154:GOG262154 GEE262154:GEK262154 FUI262154:FUO262154 FKM262154:FKS262154 FAQ262154:FAW262154 EQU262154:ERA262154 EGY262154:EHE262154 DXC262154:DXI262154 DNG262154:DNM262154 DDK262154:DDQ262154 CTO262154:CTU262154 CJS262154:CJY262154 BZW262154:CAC262154 BQA262154:BQG262154 BGE262154:BGK262154 AWI262154:AWO262154 AMM262154:AMS262154 ACQ262154:ACW262154 SU262154:TA262154 IY262154:JE262154 C262154:I262154 WVK196618:WVQ196618 WLO196618:WLU196618 WBS196618:WBY196618 VRW196618:VSC196618 VIA196618:VIG196618 UYE196618:UYK196618 UOI196618:UOO196618 UEM196618:UES196618 TUQ196618:TUW196618 TKU196618:TLA196618 TAY196618:TBE196618 SRC196618:SRI196618 SHG196618:SHM196618 RXK196618:RXQ196618 RNO196618:RNU196618 RDS196618:RDY196618 QTW196618:QUC196618 QKA196618:QKG196618 QAE196618:QAK196618 PQI196618:PQO196618 PGM196618:PGS196618 OWQ196618:OWW196618 OMU196618:ONA196618 OCY196618:ODE196618 NTC196618:NTI196618 NJG196618:NJM196618 MZK196618:MZQ196618 MPO196618:MPU196618 MFS196618:MFY196618 LVW196618:LWC196618 LMA196618:LMG196618 LCE196618:LCK196618 KSI196618:KSO196618 KIM196618:KIS196618 JYQ196618:JYW196618 JOU196618:JPA196618 JEY196618:JFE196618 IVC196618:IVI196618 ILG196618:ILM196618 IBK196618:IBQ196618 HRO196618:HRU196618 HHS196618:HHY196618 GXW196618:GYC196618 GOA196618:GOG196618 GEE196618:GEK196618 FUI196618:FUO196618 FKM196618:FKS196618 FAQ196618:FAW196618 EQU196618:ERA196618 EGY196618:EHE196618 DXC196618:DXI196618 DNG196618:DNM196618 DDK196618:DDQ196618 CTO196618:CTU196618 CJS196618:CJY196618 BZW196618:CAC196618 BQA196618:BQG196618 BGE196618:BGK196618 AWI196618:AWO196618 AMM196618:AMS196618 ACQ196618:ACW196618 SU196618:TA196618 IY196618:JE196618 C196618:I196618 WVK131082:WVQ131082 WLO131082:WLU131082 WBS131082:WBY131082 VRW131082:VSC131082 VIA131082:VIG131082 UYE131082:UYK131082 UOI131082:UOO131082 UEM131082:UES131082 TUQ131082:TUW131082 TKU131082:TLA131082 TAY131082:TBE131082 SRC131082:SRI131082 SHG131082:SHM131082 RXK131082:RXQ131082 RNO131082:RNU131082 RDS131082:RDY131082 QTW131082:QUC131082 QKA131082:QKG131082 QAE131082:QAK131082 PQI131082:PQO131082 PGM131082:PGS131082 OWQ131082:OWW131082 OMU131082:ONA131082 OCY131082:ODE131082 NTC131082:NTI131082 NJG131082:NJM131082 MZK131082:MZQ131082 MPO131082:MPU131082 MFS131082:MFY131082 LVW131082:LWC131082 LMA131082:LMG131082 LCE131082:LCK131082 KSI131082:KSO131082 KIM131082:KIS131082 JYQ131082:JYW131082 JOU131082:JPA131082 JEY131082:JFE131082 IVC131082:IVI131082 ILG131082:ILM131082 IBK131082:IBQ131082 HRO131082:HRU131082 HHS131082:HHY131082 GXW131082:GYC131082 GOA131082:GOG131082 GEE131082:GEK131082 FUI131082:FUO131082 FKM131082:FKS131082 FAQ131082:FAW131082 EQU131082:ERA131082 EGY131082:EHE131082 DXC131082:DXI131082 DNG131082:DNM131082 DDK131082:DDQ131082 CTO131082:CTU131082 CJS131082:CJY131082 BZW131082:CAC131082 BQA131082:BQG131082 BGE131082:BGK131082 AWI131082:AWO131082 AMM131082:AMS131082 ACQ131082:ACW131082 SU131082:TA131082 IY131082:JE131082 C131082:I131082 WVK65546:WVQ65546 WLO65546:WLU65546 WBS65546:WBY65546 VRW65546:VSC65546 VIA65546:VIG65546 UYE65546:UYK65546 UOI65546:UOO65546 UEM65546:UES65546 TUQ65546:TUW65546 TKU65546:TLA65546 TAY65546:TBE65546 SRC65546:SRI65546 SHG65546:SHM65546 RXK65546:RXQ65546 RNO65546:RNU65546 RDS65546:RDY65546 QTW65546:QUC65546 QKA65546:QKG65546 QAE65546:QAK65546 PQI65546:PQO65546 PGM65546:PGS65546 OWQ65546:OWW65546 OMU65546:ONA65546 OCY65546:ODE65546 NTC65546:NTI65546 NJG65546:NJM65546 MZK65546:MZQ65546 MPO65546:MPU65546 MFS65546:MFY65546 LVW65546:LWC65546 LMA65546:LMG65546 LCE65546:LCK65546 KSI65546:KSO65546 KIM65546:KIS65546 JYQ65546:JYW65546 JOU65546:JPA65546 JEY65546:JFE65546 IVC65546:IVI65546 ILG65546:ILM65546 IBK65546:IBQ65546 HRO65546:HRU65546 HHS65546:HHY65546 GXW65546:GYC65546 GOA65546:GOG65546 GEE65546:GEK65546 FUI65546:FUO65546 FKM65546:FKS65546 FAQ65546:FAW65546 EQU65546:ERA65546 EGY65546:EHE65546 DXC65546:DXI65546 DNG65546:DNM65546 DDK65546:DDQ65546 CTO65546:CTU65546 CJS65546:CJY65546 BZW65546:CAC65546 BQA65546:BQG65546 BGE65546:BGK65546 AWI65546:AWO65546 AMM65546:AMS65546 ACQ65546:ACW65546 SU65546:TA65546 IY65546:JE65546 C65546:I65546 WVK10:WVQ10 WLO10:WLU10 WBS10:WBY10 VRW10:VSC10 VIA10:VIG10 UYE10:UYK10 UOI10:UOO10 UEM10:UES10 TUQ10:TUW10 TKU10:TLA10 TAY10:TBE10 SRC10:SRI10 SHG10:SHM10 RXK10:RXQ10 RNO10:RNU10 RDS10:RDY10 QTW10:QUC10 QKA10:QKG10 QAE10:QAK10 PQI10:PQO10 PGM10:PGS10 OWQ10:OWW10 OMU10:ONA10 OCY10:ODE10 NTC10:NTI10 NJG10:NJM10 MZK10:MZQ10 MPO10:MPU10 MFS10:MFY10 LVW10:LWC10 LMA10:LMG10 LCE10:LCK10 KSI10:KSO10 KIM10:KIS10 JYQ10:JYW10 JOU10:JPA10 JEY10:JFE10 IVC10:IVI10 ILG10:ILM10 IBK10:IBQ10 HRO10:HRU10 HHS10:HHY10 GXW10:GYC10 GOA10:GOG10 GEE10:GEK10 FUI10:FUO10 FKM10:FKS10 FAQ10:FAW10 EQU10:ERA10 EGY10:EHE10 DXC10:DXI10 DNG10:DNM10 DDK10:DDQ10 CTO10:CTU10 CJS10:CJY10 BZW10:CAC10 BQA10:BQG10 BGE10:BGK10 AWI10:AWO10 AMM10:AMS10 ACQ10:ACW10 SU10:TA10">
      <formula1>$S$2:$S$9</formula1>
    </dataValidation>
    <dataValidation type="list" allowBlank="1" showDropDown="0" showInputMessage="1" showErrorMessage="1" sqref="C10:I10">
      <formula1>$S$2:$S$8</formula1>
    </dataValidation>
  </dataValidations>
  <printOptions horizontalCentered="1" verticalCentered="1"/>
  <pageMargins left="1.1811023622047245" right="0.78740157480314965" top="1.3779527559055118" bottom="0.39370078740157483" header="0.51181102362204722" footer="0.51181102362204722"/>
  <pageSetup paperSize="9" fitToWidth="1" fitToHeight="1" orientation="landscape" usePrinterDefaults="1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R54"/>
  <sheetViews>
    <sheetView showGridLines="0" tabSelected="1" view="pageBreakPreview" topLeftCell="A10" zoomScaleSheetLayoutView="100" workbookViewId="0">
      <selection activeCell="CE22" sqref="CE22"/>
    </sheetView>
  </sheetViews>
  <sheetFormatPr defaultColWidth="2.125" defaultRowHeight="12"/>
  <cols>
    <col min="1" max="4" width="2.25" style="81" customWidth="1"/>
    <col min="5" max="7" width="2.125" style="81"/>
    <col min="8" max="9" width="2.25" style="81" customWidth="1"/>
    <col min="10" max="17" width="2.125" style="81"/>
    <col min="18" max="19" width="2.25" style="81" customWidth="1"/>
    <col min="20" max="20" width="2.375" style="81" customWidth="1"/>
    <col min="21" max="23" width="2.25" style="81" customWidth="1"/>
    <col min="24" max="25" width="2.125" style="81"/>
    <col min="26" max="45" width="2.25" style="81" customWidth="1"/>
    <col min="46" max="47" width="2.125" style="81"/>
    <col min="48" max="62" width="2.25" style="81" customWidth="1"/>
    <col min="63" max="68" width="2.125" style="81"/>
    <col min="69" max="69" width="1.625" style="81" hidden="1" customWidth="1"/>
    <col min="70" max="16384" width="2.125" style="81"/>
  </cols>
  <sheetData>
    <row r="1" spans="1:70" ht="21" customHeight="1">
      <c r="A1" s="86" t="s">
        <v>49</v>
      </c>
      <c r="B1" s="90"/>
      <c r="C1" s="90"/>
      <c r="D1" s="90"/>
      <c r="E1" s="128"/>
      <c r="F1" s="128"/>
      <c r="G1" s="135" t="s">
        <v>45</v>
      </c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216"/>
      <c r="V1" s="86" t="s">
        <v>49</v>
      </c>
      <c r="W1" s="90"/>
      <c r="X1" s="90"/>
      <c r="Y1" s="90"/>
      <c r="Z1" s="128"/>
      <c r="AA1" s="128"/>
      <c r="AB1" s="135" t="s">
        <v>45</v>
      </c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216"/>
      <c r="AQ1" s="86" t="s">
        <v>49</v>
      </c>
      <c r="AR1" s="90"/>
      <c r="AS1" s="90"/>
      <c r="AT1" s="90"/>
      <c r="AU1" s="128"/>
      <c r="AV1" s="128"/>
      <c r="AW1" s="135" t="s">
        <v>45</v>
      </c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273"/>
      <c r="BK1" s="108"/>
      <c r="BL1" s="143"/>
      <c r="BM1" s="143"/>
      <c r="BN1" s="143"/>
      <c r="BO1" s="108"/>
      <c r="BP1" s="108"/>
    </row>
    <row r="2" spans="1:70" s="82" customFormat="1" ht="21" customHeight="1">
      <c r="A2" s="87" t="s">
        <v>39</v>
      </c>
      <c r="B2" s="112"/>
      <c r="C2" s="112"/>
      <c r="D2" s="112"/>
      <c r="E2" s="129"/>
      <c r="F2" s="129"/>
      <c r="G2" s="129"/>
      <c r="H2" s="144"/>
      <c r="I2" s="152" t="s">
        <v>47</v>
      </c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9"/>
      <c r="U2" s="217"/>
      <c r="V2" s="87" t="s">
        <v>39</v>
      </c>
      <c r="W2" s="112"/>
      <c r="X2" s="112"/>
      <c r="Y2" s="112"/>
      <c r="Z2" s="129"/>
      <c r="AA2" s="129"/>
      <c r="AB2" s="129"/>
      <c r="AC2" s="144"/>
      <c r="AD2" s="152" t="s">
        <v>47</v>
      </c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9"/>
      <c r="AP2" s="217"/>
      <c r="AQ2" s="87" t="s">
        <v>39</v>
      </c>
      <c r="AR2" s="112"/>
      <c r="AS2" s="112"/>
      <c r="AT2" s="112"/>
      <c r="AU2" s="129"/>
      <c r="AV2" s="129"/>
      <c r="AW2" s="129"/>
      <c r="AX2" s="144"/>
      <c r="AY2" s="152" t="s">
        <v>47</v>
      </c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274"/>
      <c r="BK2" s="144"/>
      <c r="BL2" s="129"/>
      <c r="BM2" s="274"/>
      <c r="BN2" s="129"/>
      <c r="BO2" s="144"/>
      <c r="BP2" s="144"/>
    </row>
    <row r="3" spans="1:70" s="82" customFormat="1" ht="21" customHeight="1">
      <c r="A3" s="88" t="s">
        <v>45</v>
      </c>
      <c r="B3" s="88"/>
      <c r="C3" s="88"/>
      <c r="D3" s="88"/>
      <c r="E3" s="129"/>
      <c r="F3" s="132" t="s">
        <v>61</v>
      </c>
      <c r="G3" s="132"/>
      <c r="H3" s="132"/>
      <c r="I3" s="132"/>
      <c r="J3" s="132"/>
      <c r="K3" s="132"/>
      <c r="L3" s="132"/>
      <c r="M3" s="132"/>
      <c r="N3" s="132"/>
      <c r="O3" s="132"/>
      <c r="P3" s="189" t="s">
        <v>1</v>
      </c>
      <c r="Q3" s="189"/>
      <c r="R3" s="194"/>
      <c r="S3" s="194"/>
      <c r="T3" s="129"/>
      <c r="U3" s="217"/>
      <c r="V3" s="88" t="s">
        <v>45</v>
      </c>
      <c r="W3" s="88"/>
      <c r="X3" s="88"/>
      <c r="Y3" s="88"/>
      <c r="Z3" s="129"/>
      <c r="AA3" s="129"/>
      <c r="AB3" s="229" t="s">
        <v>41</v>
      </c>
      <c r="AC3" s="229"/>
      <c r="AD3" s="229"/>
      <c r="AE3" s="229"/>
      <c r="AF3" s="229"/>
      <c r="AG3" s="229"/>
      <c r="AH3" s="229"/>
      <c r="AI3" s="229"/>
      <c r="AJ3" s="229"/>
      <c r="AK3" s="229"/>
      <c r="AL3" s="189" t="s">
        <v>1</v>
      </c>
      <c r="AM3" s="189"/>
      <c r="AN3" s="194"/>
      <c r="AO3" s="129"/>
      <c r="AP3" s="217"/>
      <c r="AQ3" s="88" t="s">
        <v>45</v>
      </c>
      <c r="AR3" s="88"/>
      <c r="AS3" s="88"/>
      <c r="AT3" s="88"/>
      <c r="AU3" s="129"/>
      <c r="AV3" s="129"/>
      <c r="AW3" s="269" t="s">
        <v>55</v>
      </c>
      <c r="AX3" s="269"/>
      <c r="AY3" s="269"/>
      <c r="AZ3" s="269"/>
      <c r="BA3" s="269"/>
      <c r="BB3" s="269"/>
      <c r="BC3" s="269"/>
      <c r="BD3" s="269"/>
      <c r="BE3" s="269"/>
      <c r="BF3" s="269"/>
      <c r="BG3" s="189" t="s">
        <v>1</v>
      </c>
      <c r="BH3" s="189"/>
      <c r="BI3" s="132"/>
      <c r="BJ3" s="274"/>
      <c r="BK3" s="144"/>
      <c r="BL3" s="129"/>
      <c r="BM3" s="274"/>
      <c r="BN3" s="129"/>
      <c r="BO3" s="144"/>
      <c r="BP3" s="144"/>
    </row>
    <row r="4" spans="1:70" ht="20.25" customHeight="1">
      <c r="A4" s="89" t="s">
        <v>47</v>
      </c>
      <c r="B4" s="89"/>
      <c r="C4" s="89"/>
      <c r="D4" s="89"/>
      <c r="E4" s="128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90"/>
      <c r="Q4" s="190"/>
      <c r="R4" s="143"/>
      <c r="S4" s="143"/>
      <c r="T4" s="210"/>
      <c r="U4" s="216"/>
      <c r="V4" s="89" t="s">
        <v>47</v>
      </c>
      <c r="W4" s="89"/>
      <c r="X4" s="89"/>
      <c r="Y4" s="89"/>
      <c r="Z4" s="128"/>
      <c r="AA4" s="128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190"/>
      <c r="AM4" s="190"/>
      <c r="AN4" s="143"/>
      <c r="AO4" s="143"/>
      <c r="AP4" s="216"/>
      <c r="AQ4" s="89" t="s">
        <v>47</v>
      </c>
      <c r="AR4" s="89"/>
      <c r="AS4" s="89"/>
      <c r="AT4" s="89"/>
      <c r="AU4" s="128"/>
      <c r="AV4" s="128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190"/>
      <c r="BH4" s="190"/>
      <c r="BI4" s="132"/>
      <c r="BJ4" s="273"/>
      <c r="BK4" s="108"/>
      <c r="BL4" s="143"/>
      <c r="BM4" s="273"/>
      <c r="BN4" s="143"/>
      <c r="BO4" s="108"/>
      <c r="BP4" s="108"/>
    </row>
    <row r="5" spans="1:70" s="83" customFormat="1" ht="13.5" customHeight="1">
      <c r="A5" s="90" t="s">
        <v>43</v>
      </c>
      <c r="B5" s="90"/>
      <c r="C5" s="90"/>
      <c r="D5" s="90"/>
      <c r="E5" s="90"/>
      <c r="F5" s="90"/>
      <c r="G5" s="90" t="s">
        <v>51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211"/>
      <c r="U5" s="218"/>
      <c r="V5" s="90" t="s">
        <v>43</v>
      </c>
      <c r="W5" s="90"/>
      <c r="X5" s="90"/>
      <c r="Y5" s="90"/>
      <c r="Z5" s="90"/>
      <c r="AA5" s="90"/>
      <c r="AB5" s="90" t="s">
        <v>51</v>
      </c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211"/>
      <c r="AP5" s="218"/>
      <c r="AQ5" s="90" t="s">
        <v>43</v>
      </c>
      <c r="AR5" s="90"/>
      <c r="AS5" s="90"/>
      <c r="AT5" s="90"/>
      <c r="AU5" s="90"/>
      <c r="AV5" s="90"/>
      <c r="AW5" s="90" t="s">
        <v>51</v>
      </c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275"/>
      <c r="BK5" s="279"/>
      <c r="BL5" s="211"/>
      <c r="BM5" s="275"/>
      <c r="BN5" s="279"/>
      <c r="BO5" s="279"/>
      <c r="BP5" s="279"/>
    </row>
    <row r="6" spans="1:70" s="84" customFormat="1" ht="20.25" customHeight="1">
      <c r="A6" s="91" t="s">
        <v>40</v>
      </c>
      <c r="B6" s="91"/>
      <c r="C6" s="91"/>
      <c r="D6" s="91"/>
      <c r="E6" s="91"/>
      <c r="F6" s="91"/>
      <c r="G6" s="95" t="s">
        <v>44</v>
      </c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212"/>
      <c r="U6" s="219"/>
      <c r="V6" s="91" t="s">
        <v>40</v>
      </c>
      <c r="W6" s="91"/>
      <c r="X6" s="91"/>
      <c r="Y6" s="91"/>
      <c r="Z6" s="91"/>
      <c r="AA6" s="91"/>
      <c r="AB6" s="95" t="s">
        <v>44</v>
      </c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212"/>
      <c r="AP6" s="219"/>
      <c r="AQ6" s="91" t="s">
        <v>40</v>
      </c>
      <c r="AR6" s="91"/>
      <c r="AS6" s="91"/>
      <c r="AT6" s="91"/>
      <c r="AU6" s="91"/>
      <c r="AV6" s="91"/>
      <c r="AW6" s="95" t="s">
        <v>44</v>
      </c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276"/>
      <c r="BK6" s="280"/>
      <c r="BL6" s="280"/>
      <c r="BM6" s="280"/>
      <c r="BN6" s="280"/>
      <c r="BO6" s="280"/>
      <c r="BP6" s="280"/>
    </row>
    <row r="7" spans="1:70" ht="15.75" customHeight="1">
      <c r="A7" s="92" t="s">
        <v>32</v>
      </c>
      <c r="B7" s="113"/>
      <c r="C7" s="113"/>
      <c r="D7" s="113"/>
      <c r="E7" s="113"/>
      <c r="F7" s="113"/>
      <c r="G7" s="113"/>
      <c r="H7" s="113"/>
      <c r="I7" s="113"/>
      <c r="J7" s="157"/>
      <c r="K7" s="157"/>
      <c r="L7" s="157"/>
      <c r="M7" s="157"/>
      <c r="N7" s="157"/>
      <c r="O7" s="157"/>
      <c r="P7" s="157"/>
      <c r="Q7" s="157"/>
      <c r="R7" s="157"/>
      <c r="S7" s="197"/>
      <c r="T7" s="143"/>
      <c r="U7" s="216"/>
      <c r="V7" s="92" t="s">
        <v>32</v>
      </c>
      <c r="W7" s="113"/>
      <c r="X7" s="113"/>
      <c r="Y7" s="113"/>
      <c r="Z7" s="113"/>
      <c r="AA7" s="113"/>
      <c r="AB7" s="113"/>
      <c r="AC7" s="113"/>
      <c r="AD7" s="113"/>
      <c r="AE7" s="157"/>
      <c r="AF7" s="157"/>
      <c r="AG7" s="157"/>
      <c r="AH7" s="157"/>
      <c r="AI7" s="157"/>
      <c r="AJ7" s="157"/>
      <c r="AK7" s="157"/>
      <c r="AL7" s="157"/>
      <c r="AM7" s="157"/>
      <c r="AN7" s="197"/>
      <c r="AO7" s="143"/>
      <c r="AP7" s="216"/>
      <c r="AQ7" s="92" t="s">
        <v>32</v>
      </c>
      <c r="AR7" s="113"/>
      <c r="AS7" s="113"/>
      <c r="AT7" s="113"/>
      <c r="AU7" s="113"/>
      <c r="AV7" s="113"/>
      <c r="AW7" s="113"/>
      <c r="AX7" s="113"/>
      <c r="AY7" s="113"/>
      <c r="AZ7" s="157"/>
      <c r="BA7" s="157"/>
      <c r="BB7" s="157"/>
      <c r="BC7" s="157"/>
      <c r="BD7" s="157"/>
      <c r="BE7" s="157"/>
      <c r="BF7" s="157"/>
      <c r="BG7" s="157"/>
      <c r="BH7" s="157"/>
      <c r="BI7" s="197"/>
      <c r="BJ7" s="273"/>
      <c r="BK7" s="108"/>
      <c r="BL7" s="108"/>
      <c r="BM7" s="108"/>
      <c r="BN7" s="108"/>
      <c r="BO7" s="108"/>
      <c r="BP7" s="108"/>
    </row>
    <row r="8" spans="1:70" ht="13.5" customHeight="1">
      <c r="A8" s="93"/>
      <c r="B8" s="114" t="str">
        <f>IF(入力シート!C3="","",入力シート!C3)</f>
        <v/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98"/>
      <c r="T8" s="143"/>
      <c r="U8" s="216"/>
      <c r="V8" s="93"/>
      <c r="W8" s="114" t="str">
        <f>IF(B8="","",B8)</f>
        <v/>
      </c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98"/>
      <c r="AO8" s="143"/>
      <c r="AP8" s="216"/>
      <c r="AQ8" s="93"/>
      <c r="AR8" s="114" t="str">
        <f>W8</f>
        <v/>
      </c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98"/>
      <c r="BJ8" s="273"/>
      <c r="BK8" s="108"/>
      <c r="BL8" s="108"/>
      <c r="BM8" s="108"/>
      <c r="BN8" s="108"/>
      <c r="BO8" s="108"/>
      <c r="BP8" s="108"/>
    </row>
    <row r="9" spans="1:70" ht="6.75" customHeight="1">
      <c r="A9" s="93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98"/>
      <c r="T9" s="143"/>
      <c r="U9" s="216"/>
      <c r="V9" s="93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98"/>
      <c r="AO9" s="143"/>
      <c r="AP9" s="216"/>
      <c r="AQ9" s="93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98"/>
      <c r="BJ9" s="273"/>
      <c r="BK9" s="108"/>
      <c r="BL9" s="108"/>
      <c r="BM9" s="108"/>
      <c r="BN9" s="108"/>
      <c r="BO9" s="108"/>
      <c r="BP9" s="108"/>
    </row>
    <row r="10" spans="1:70" ht="8.25" customHeight="1">
      <c r="A10" s="93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98"/>
      <c r="T10" s="143"/>
      <c r="U10" s="216"/>
      <c r="V10" s="93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98"/>
      <c r="AO10" s="143"/>
      <c r="AP10" s="216"/>
      <c r="AQ10" s="93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98"/>
      <c r="BJ10" s="273"/>
      <c r="BK10" s="108"/>
      <c r="BL10" s="108"/>
      <c r="BM10" s="108"/>
      <c r="BN10" s="108"/>
      <c r="BO10" s="108"/>
      <c r="BP10" s="108"/>
    </row>
    <row r="11" spans="1:70" ht="8.25" customHeight="1">
      <c r="A11" s="93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98"/>
      <c r="T11" s="143"/>
      <c r="U11" s="216"/>
      <c r="V11" s="93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98"/>
      <c r="AO11" s="143"/>
      <c r="AP11" s="216"/>
      <c r="AQ11" s="93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98"/>
      <c r="BJ11" s="273"/>
      <c r="BK11" s="108"/>
      <c r="BL11" s="108"/>
      <c r="BM11" s="108"/>
      <c r="BN11" s="108"/>
      <c r="BO11" s="108"/>
      <c r="BP11" s="282"/>
      <c r="BQ11" s="285" t="s">
        <v>30</v>
      </c>
      <c r="BR11" s="286"/>
    </row>
    <row r="12" spans="1:70" ht="8.25" customHeight="1">
      <c r="A12" s="93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98"/>
      <c r="T12" s="143"/>
      <c r="U12" s="216"/>
      <c r="V12" s="93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98"/>
      <c r="AO12" s="143"/>
      <c r="AP12" s="216"/>
      <c r="AQ12" s="93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98"/>
      <c r="BJ12" s="273"/>
      <c r="BK12" s="108"/>
      <c r="BL12" s="108"/>
      <c r="BM12" s="108"/>
      <c r="BN12" s="108"/>
      <c r="BO12" s="108"/>
      <c r="BP12" s="282"/>
      <c r="BQ12" s="285" t="s">
        <v>12</v>
      </c>
      <c r="BR12" s="286"/>
    </row>
    <row r="13" spans="1:70" ht="11.25" customHeight="1">
      <c r="A13" s="93"/>
      <c r="B13" s="116" t="str">
        <f>IF(入力シート!C4="","",入力シート!C4)</f>
        <v/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95"/>
      <c r="S13" s="199"/>
      <c r="T13" s="143"/>
      <c r="U13" s="216"/>
      <c r="V13" s="93"/>
      <c r="W13" s="116" t="str">
        <f>IF(B13="","",B13)</f>
        <v/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95"/>
      <c r="AN13" s="199"/>
      <c r="AO13" s="143"/>
      <c r="AP13" s="216"/>
      <c r="AQ13" s="93"/>
      <c r="AR13" s="116" t="str">
        <f>W13</f>
        <v/>
      </c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95"/>
      <c r="BI13" s="199"/>
      <c r="BJ13" s="273"/>
      <c r="BK13" s="108"/>
      <c r="BL13" s="108"/>
      <c r="BM13" s="108"/>
      <c r="BN13" s="108"/>
      <c r="BO13" s="108"/>
      <c r="BP13" s="282"/>
      <c r="BQ13" s="285" t="s">
        <v>15</v>
      </c>
      <c r="BR13" s="286"/>
    </row>
    <row r="14" spans="1:70" ht="8.25" customHeight="1">
      <c r="A14" s="93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95"/>
      <c r="S14" s="199"/>
      <c r="T14" s="143"/>
      <c r="U14" s="216"/>
      <c r="V14" s="93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95"/>
      <c r="AN14" s="199"/>
      <c r="AO14" s="143"/>
      <c r="AP14" s="216"/>
      <c r="AQ14" s="93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95"/>
      <c r="BI14" s="199"/>
      <c r="BJ14" s="273"/>
      <c r="BK14" s="108"/>
      <c r="BL14" s="108"/>
      <c r="BM14" s="108"/>
      <c r="BN14" s="108"/>
      <c r="BO14" s="108"/>
      <c r="BP14" s="282"/>
      <c r="BQ14" s="285" t="s">
        <v>31</v>
      </c>
      <c r="BR14" s="286"/>
    </row>
    <row r="15" spans="1:70" ht="8.25" customHeight="1">
      <c r="A15" s="94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96"/>
      <c r="S15" s="200"/>
      <c r="T15" s="143"/>
      <c r="U15" s="216"/>
      <c r="V15" s="94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96"/>
      <c r="AN15" s="200"/>
      <c r="AO15" s="143"/>
      <c r="AP15" s="216"/>
      <c r="AQ15" s="94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96"/>
      <c r="BI15" s="200"/>
      <c r="BJ15" s="273"/>
      <c r="BK15" s="108"/>
      <c r="BL15" s="108"/>
      <c r="BM15" s="108"/>
      <c r="BN15" s="108"/>
      <c r="BO15" s="108"/>
      <c r="BP15" s="282"/>
      <c r="BQ15" s="286" t="s">
        <v>33</v>
      </c>
      <c r="BR15" s="286"/>
    </row>
    <row r="16" spans="1:70" s="83" customFormat="1" ht="13.5" customHeight="1">
      <c r="A16" s="90" t="s">
        <v>52</v>
      </c>
      <c r="B16" s="90"/>
      <c r="C16" s="90" t="s">
        <v>53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185" t="s">
        <v>36</v>
      </c>
      <c r="P16" s="185"/>
      <c r="Q16" s="185"/>
      <c r="R16" s="185"/>
      <c r="S16" s="185"/>
      <c r="T16" s="213"/>
      <c r="U16" s="218"/>
      <c r="V16" s="90" t="s">
        <v>4</v>
      </c>
      <c r="W16" s="90"/>
      <c r="X16" s="90" t="s">
        <v>7</v>
      </c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185" t="s">
        <v>36</v>
      </c>
      <c r="AK16" s="185"/>
      <c r="AL16" s="185"/>
      <c r="AM16" s="185"/>
      <c r="AN16" s="185"/>
      <c r="AO16" s="211"/>
      <c r="AP16" s="218"/>
      <c r="AQ16" s="90" t="s">
        <v>4</v>
      </c>
      <c r="AR16" s="90"/>
      <c r="AS16" s="90" t="s">
        <v>7</v>
      </c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185" t="s">
        <v>36</v>
      </c>
      <c r="BF16" s="185"/>
      <c r="BG16" s="185"/>
      <c r="BH16" s="185"/>
      <c r="BI16" s="185"/>
      <c r="BJ16" s="275"/>
      <c r="BK16" s="279"/>
      <c r="BL16" s="279"/>
      <c r="BM16" s="279"/>
      <c r="BN16" s="279"/>
      <c r="BO16" s="279"/>
      <c r="BP16" s="283"/>
      <c r="BQ16" s="287" t="s">
        <v>34</v>
      </c>
      <c r="BR16" s="287"/>
    </row>
    <row r="17" spans="1:70" ht="21.75" customHeight="1">
      <c r="A17" s="95" t="str">
        <f>入力シート!T5&amp;入力シート!E5</f>
        <v>R</v>
      </c>
      <c r="B17" s="9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95" t="str">
        <f>IF(入力シート!C6="","",入力シート!C6)</f>
        <v/>
      </c>
      <c r="P17" s="95"/>
      <c r="Q17" s="95"/>
      <c r="R17" s="95"/>
      <c r="S17" s="95"/>
      <c r="T17" s="129"/>
      <c r="U17" s="216"/>
      <c r="V17" s="95" t="str">
        <f>IF(A17="","",A17)</f>
        <v>R</v>
      </c>
      <c r="W17" s="95"/>
      <c r="X17" s="126" t="str">
        <f>IF(C17="","",C17)</f>
        <v/>
      </c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95" t="str">
        <f>IF(O17="","",O17)</f>
        <v/>
      </c>
      <c r="AK17" s="95"/>
      <c r="AL17" s="95"/>
      <c r="AM17" s="95"/>
      <c r="AN17" s="95"/>
      <c r="AO17" s="143"/>
      <c r="AP17" s="216"/>
      <c r="AQ17" s="95" t="str">
        <f>IF(A17="","",A17)</f>
        <v>R</v>
      </c>
      <c r="AR17" s="95"/>
      <c r="AS17" s="126" t="str">
        <f>IF(X17="","",X17)</f>
        <v/>
      </c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95" t="str">
        <f>IF(O17="","",O17)</f>
        <v/>
      </c>
      <c r="BF17" s="95"/>
      <c r="BG17" s="95"/>
      <c r="BH17" s="95"/>
      <c r="BI17" s="95"/>
      <c r="BJ17" s="273"/>
      <c r="BK17" s="108"/>
      <c r="BL17" s="108"/>
      <c r="BM17" s="108"/>
      <c r="BN17" s="108"/>
      <c r="BO17" s="108"/>
      <c r="BP17" s="282"/>
      <c r="BQ17" s="286" t="s">
        <v>9</v>
      </c>
      <c r="BR17" s="286"/>
    </row>
    <row r="18" spans="1:70" s="83" customFormat="1" ht="13.5" customHeight="1">
      <c r="A18" s="96" t="s">
        <v>56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81"/>
      <c r="O18" s="186" t="s">
        <v>86</v>
      </c>
      <c r="P18" s="191"/>
      <c r="Q18" s="191"/>
      <c r="R18" s="191"/>
      <c r="S18" s="201"/>
      <c r="T18" s="213"/>
      <c r="U18" s="218"/>
      <c r="V18" s="96" t="s">
        <v>56</v>
      </c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81"/>
      <c r="AJ18" s="186" t="s">
        <v>86</v>
      </c>
      <c r="AK18" s="191"/>
      <c r="AL18" s="191"/>
      <c r="AM18" s="191"/>
      <c r="AN18" s="201"/>
      <c r="AO18" s="211"/>
      <c r="AP18" s="218"/>
      <c r="AQ18" s="96" t="s">
        <v>56</v>
      </c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81"/>
      <c r="BE18" s="186" t="s">
        <v>86</v>
      </c>
      <c r="BF18" s="191"/>
      <c r="BG18" s="191"/>
      <c r="BH18" s="191"/>
      <c r="BI18" s="201"/>
      <c r="BJ18" s="275"/>
      <c r="BK18" s="279"/>
      <c r="BL18" s="279"/>
      <c r="BM18" s="279"/>
      <c r="BN18" s="279"/>
      <c r="BO18" s="279"/>
      <c r="BP18" s="283"/>
      <c r="BQ18" s="287"/>
      <c r="BR18" s="287"/>
    </row>
    <row r="19" spans="1:70" s="85" customFormat="1" ht="24.75" customHeight="1">
      <c r="A19" s="97" t="str">
        <f>入力シート!T2&amp;入力シート!D7</f>
        <v>R</v>
      </c>
      <c r="B19" s="119"/>
      <c r="C19" s="119" t="str">
        <f>IF(入力シート!F7="","",入力シート!F7)</f>
        <v/>
      </c>
      <c r="D19" s="119"/>
      <c r="E19" s="119" t="str">
        <f>IF(入力シート!H7="","",入力シート!H7)</f>
        <v/>
      </c>
      <c r="F19" s="119"/>
      <c r="G19" s="136" t="s">
        <v>88</v>
      </c>
      <c r="H19" s="119" t="str">
        <f>入力シート!T3&amp;入力シート!D8</f>
        <v>R</v>
      </c>
      <c r="I19" s="119"/>
      <c r="J19" s="158" t="str">
        <f>IF(入力シート!F8="","",入力シート!F8)</f>
        <v/>
      </c>
      <c r="K19" s="158"/>
      <c r="L19" s="170" t="str">
        <f>IF(入力シート!H8="","",入力シート!H8)</f>
        <v/>
      </c>
      <c r="M19" s="170"/>
      <c r="N19" s="182" t="s">
        <v>87</v>
      </c>
      <c r="O19" s="187" t="str">
        <f>IF(入力シート!C10="","",入力シート!C10)</f>
        <v/>
      </c>
      <c r="P19" s="192"/>
      <c r="Q19" s="192"/>
      <c r="R19" s="192"/>
      <c r="S19" s="202"/>
      <c r="T19" s="214"/>
      <c r="U19" s="220"/>
      <c r="V19" s="97" t="str">
        <f>IF(A19="","",A19)</f>
        <v>R</v>
      </c>
      <c r="W19" s="119"/>
      <c r="X19" s="119" t="str">
        <f>C19</f>
        <v/>
      </c>
      <c r="Y19" s="119"/>
      <c r="Z19" s="119" t="str">
        <f>E19</f>
        <v/>
      </c>
      <c r="AA19" s="119"/>
      <c r="AB19" s="136" t="s">
        <v>88</v>
      </c>
      <c r="AC19" s="119" t="str">
        <f>H19</f>
        <v>R</v>
      </c>
      <c r="AD19" s="119"/>
      <c r="AE19" s="158" t="str">
        <f>J19</f>
        <v/>
      </c>
      <c r="AF19" s="158"/>
      <c r="AG19" s="170" t="str">
        <f>L19</f>
        <v/>
      </c>
      <c r="AH19" s="170"/>
      <c r="AI19" s="182" t="s">
        <v>87</v>
      </c>
      <c r="AJ19" s="187" t="str">
        <f>IF(O19="","",O19)</f>
        <v/>
      </c>
      <c r="AK19" s="192"/>
      <c r="AL19" s="192"/>
      <c r="AM19" s="192"/>
      <c r="AN19" s="202"/>
      <c r="AO19" s="248"/>
      <c r="AP19" s="220"/>
      <c r="AQ19" s="97" t="str">
        <f>IF(A19="","",A19)</f>
        <v>R</v>
      </c>
      <c r="AR19" s="119"/>
      <c r="AS19" s="119" t="str">
        <f>C19</f>
        <v/>
      </c>
      <c r="AT19" s="119"/>
      <c r="AU19" s="119" t="str">
        <f>E19</f>
        <v/>
      </c>
      <c r="AV19" s="119"/>
      <c r="AW19" s="136" t="s">
        <v>88</v>
      </c>
      <c r="AX19" s="119" t="str">
        <f>H19</f>
        <v>R</v>
      </c>
      <c r="AY19" s="119"/>
      <c r="AZ19" s="158" t="str">
        <f>J19</f>
        <v/>
      </c>
      <c r="BA19" s="158"/>
      <c r="BB19" s="170" t="str">
        <f>L19</f>
        <v/>
      </c>
      <c r="BC19" s="170"/>
      <c r="BD19" s="182" t="s">
        <v>87</v>
      </c>
      <c r="BE19" s="187" t="str">
        <f>IF(O19="","",O19)</f>
        <v/>
      </c>
      <c r="BF19" s="192"/>
      <c r="BG19" s="192"/>
      <c r="BH19" s="192"/>
      <c r="BI19" s="202"/>
      <c r="BJ19" s="277"/>
      <c r="BK19" s="281"/>
      <c r="BL19" s="281"/>
      <c r="BM19" s="281"/>
      <c r="BN19" s="281"/>
      <c r="BO19" s="281"/>
      <c r="BP19" s="284"/>
      <c r="BQ19" s="288"/>
      <c r="BR19" s="288"/>
    </row>
    <row r="20" spans="1:70" s="85" customFormat="1" ht="9.75" customHeight="1">
      <c r="A20" s="98"/>
      <c r="B20" s="120"/>
      <c r="C20" s="98"/>
      <c r="D20" s="120"/>
      <c r="E20" s="130"/>
      <c r="F20" s="120"/>
      <c r="G20" s="137"/>
      <c r="H20" s="145"/>
      <c r="I20" s="120"/>
      <c r="J20" s="159"/>
      <c r="K20" s="164"/>
      <c r="L20" s="171"/>
      <c r="M20" s="178"/>
      <c r="N20" s="183"/>
      <c r="O20" s="188"/>
      <c r="P20" s="193"/>
      <c r="Q20" s="193"/>
      <c r="R20" s="193"/>
      <c r="S20" s="203"/>
      <c r="T20" s="214"/>
      <c r="U20" s="220"/>
      <c r="V20" s="98"/>
      <c r="W20" s="120"/>
      <c r="X20" s="98"/>
      <c r="Y20" s="120"/>
      <c r="Z20" s="130"/>
      <c r="AA20" s="120"/>
      <c r="AB20" s="137"/>
      <c r="AC20" s="145"/>
      <c r="AD20" s="120"/>
      <c r="AE20" s="159"/>
      <c r="AF20" s="164"/>
      <c r="AG20" s="171"/>
      <c r="AH20" s="178"/>
      <c r="AI20" s="183"/>
      <c r="AJ20" s="188"/>
      <c r="AK20" s="193"/>
      <c r="AL20" s="193"/>
      <c r="AM20" s="193"/>
      <c r="AN20" s="203"/>
      <c r="AO20" s="248"/>
      <c r="AP20" s="220"/>
      <c r="AQ20" s="98"/>
      <c r="AR20" s="120"/>
      <c r="AS20" s="98"/>
      <c r="AT20" s="120"/>
      <c r="AU20" s="130"/>
      <c r="AV20" s="120"/>
      <c r="AW20" s="137"/>
      <c r="AX20" s="145"/>
      <c r="AY20" s="120"/>
      <c r="AZ20" s="159"/>
      <c r="BA20" s="164"/>
      <c r="BB20" s="171"/>
      <c r="BC20" s="178"/>
      <c r="BD20" s="183"/>
      <c r="BE20" s="188"/>
      <c r="BF20" s="193"/>
      <c r="BG20" s="193"/>
      <c r="BH20" s="193"/>
      <c r="BI20" s="203"/>
      <c r="BJ20" s="277"/>
      <c r="BK20" s="281"/>
      <c r="BL20" s="281"/>
      <c r="BM20" s="281"/>
      <c r="BN20" s="281"/>
      <c r="BO20" s="281"/>
      <c r="BP20" s="284"/>
      <c r="BQ20" s="288"/>
      <c r="BR20" s="288"/>
    </row>
    <row r="21" spans="1:70" s="83" customFormat="1" ht="12.75" customHeight="1">
      <c r="A21" s="99" t="s">
        <v>29</v>
      </c>
      <c r="B21" s="121"/>
      <c r="C21" s="121"/>
      <c r="D21" s="121"/>
      <c r="E21" s="121"/>
      <c r="F21" s="121"/>
      <c r="G21" s="138"/>
      <c r="H21" s="146" t="s">
        <v>16</v>
      </c>
      <c r="I21" s="153" t="s">
        <v>10</v>
      </c>
      <c r="J21" s="160" t="s">
        <v>13</v>
      </c>
      <c r="K21" s="165" t="s">
        <v>8</v>
      </c>
      <c r="L21" s="172" t="s">
        <v>14</v>
      </c>
      <c r="M21" s="160" t="s">
        <v>10</v>
      </c>
      <c r="N21" s="165" t="s">
        <v>13</v>
      </c>
      <c r="O21" s="172" t="s">
        <v>3</v>
      </c>
      <c r="P21" s="160" t="s">
        <v>14</v>
      </c>
      <c r="Q21" s="165" t="s">
        <v>10</v>
      </c>
      <c r="R21" s="172" t="s">
        <v>13</v>
      </c>
      <c r="S21" s="204" t="s">
        <v>11</v>
      </c>
      <c r="T21" s="213"/>
      <c r="U21" s="218"/>
      <c r="V21" s="222" t="str">
        <f>IF(A21="","",A21)</f>
        <v>法人税割額</v>
      </c>
      <c r="W21" s="222"/>
      <c r="X21" s="222"/>
      <c r="Y21" s="222"/>
      <c r="Z21" s="222"/>
      <c r="AA21" s="228"/>
      <c r="AB21" s="228"/>
      <c r="AC21" s="147" t="s">
        <v>16</v>
      </c>
      <c r="AD21" s="153" t="s">
        <v>10</v>
      </c>
      <c r="AE21" s="160" t="s">
        <v>13</v>
      </c>
      <c r="AF21" s="165" t="s">
        <v>8</v>
      </c>
      <c r="AG21" s="172" t="s">
        <v>14</v>
      </c>
      <c r="AH21" s="160" t="s">
        <v>10</v>
      </c>
      <c r="AI21" s="165" t="s">
        <v>13</v>
      </c>
      <c r="AJ21" s="172" t="s">
        <v>3</v>
      </c>
      <c r="AK21" s="160" t="s">
        <v>14</v>
      </c>
      <c r="AL21" s="165" t="s">
        <v>10</v>
      </c>
      <c r="AM21" s="172" t="s">
        <v>13</v>
      </c>
      <c r="AN21" s="204" t="s">
        <v>11</v>
      </c>
      <c r="AO21" s="211"/>
      <c r="AP21" s="218"/>
      <c r="AQ21" s="222" t="str">
        <f>IF(V21="","",V21)</f>
        <v>法人税割額</v>
      </c>
      <c r="AR21" s="222"/>
      <c r="AS21" s="222"/>
      <c r="AT21" s="222"/>
      <c r="AU21" s="222"/>
      <c r="AV21" s="222"/>
      <c r="AW21" s="222"/>
      <c r="AX21" s="232" t="s">
        <v>16</v>
      </c>
      <c r="AY21" s="153" t="s">
        <v>10</v>
      </c>
      <c r="AZ21" s="160" t="s">
        <v>13</v>
      </c>
      <c r="BA21" s="165" t="s">
        <v>8</v>
      </c>
      <c r="BB21" s="172" t="s">
        <v>14</v>
      </c>
      <c r="BC21" s="160" t="s">
        <v>10</v>
      </c>
      <c r="BD21" s="165" t="s">
        <v>13</v>
      </c>
      <c r="BE21" s="172" t="s">
        <v>3</v>
      </c>
      <c r="BF21" s="160" t="s">
        <v>14</v>
      </c>
      <c r="BG21" s="165" t="s">
        <v>10</v>
      </c>
      <c r="BH21" s="172" t="s">
        <v>13</v>
      </c>
      <c r="BI21" s="204" t="s">
        <v>11</v>
      </c>
      <c r="BJ21" s="275"/>
      <c r="BK21" s="279"/>
      <c r="BL21" s="279"/>
      <c r="BM21" s="279"/>
      <c r="BN21" s="279"/>
      <c r="BO21" s="279"/>
      <c r="BP21" s="283"/>
      <c r="BQ21" s="287"/>
      <c r="BR21" s="287"/>
    </row>
    <row r="22" spans="1:70" ht="25.5" customHeight="1">
      <c r="A22" s="100"/>
      <c r="B22" s="122"/>
      <c r="C22" s="122"/>
      <c r="D22" s="122"/>
      <c r="E22" s="122"/>
      <c r="F22" s="122"/>
      <c r="G22" s="139"/>
      <c r="H22" s="147"/>
      <c r="I22" s="154" t="str">
        <f>MID(TEXT(入力シート!D11,"??????????0"),1,1)</f>
        <v xml:space="preserve"> </v>
      </c>
      <c r="J22" s="161" t="str">
        <f>MID(TEXT(入力シート!D11,"??????????0"),2,1)</f>
        <v xml:space="preserve"> </v>
      </c>
      <c r="K22" s="166" t="str">
        <f>MID(TEXT(入力シート!D11,"??????????0"),3,1)</f>
        <v xml:space="preserve"> </v>
      </c>
      <c r="L22" s="173" t="str">
        <f>MID(TEXT(入力シート!D11,"??????????0"),4,1)</f>
        <v xml:space="preserve"> </v>
      </c>
      <c r="M22" s="161" t="str">
        <f>MID(TEXT(入力シート!D11,"??????????0"),5,1)</f>
        <v xml:space="preserve"> </v>
      </c>
      <c r="N22" s="166" t="str">
        <f>MID(TEXT(入力シート!D11,"??????????0"),6,1)</f>
        <v xml:space="preserve"> </v>
      </c>
      <c r="O22" s="173" t="str">
        <f>MID(TEXT(入力シート!D11,"??????????0"),7,1)</f>
        <v xml:space="preserve"> </v>
      </c>
      <c r="P22" s="161" t="str">
        <f>MID(TEXT(入力シート!D11,"??????????0"),8,1)</f>
        <v xml:space="preserve"> </v>
      </c>
      <c r="Q22" s="166" t="str">
        <f>MID(TEXT(入力シート!D11,"??????????0"),9,1)</f>
        <v xml:space="preserve"> </v>
      </c>
      <c r="R22" s="173" t="str">
        <f>MID(TEXT(入力シート!D11,"??????????0"),10,1)</f>
        <v xml:space="preserve"> </v>
      </c>
      <c r="S22" s="205" t="str">
        <f>MID(TEXT(入力シート!D11,"??????????0"),11,1)</f>
        <v>0</v>
      </c>
      <c r="T22" s="143"/>
      <c r="U22" s="216"/>
      <c r="V22" s="222"/>
      <c r="W22" s="222"/>
      <c r="X22" s="222"/>
      <c r="Y22" s="222"/>
      <c r="Z22" s="222"/>
      <c r="AA22" s="222"/>
      <c r="AB22" s="222"/>
      <c r="AC22" s="232"/>
      <c r="AD22" s="154" t="str">
        <f t="shared" ref="AD22:AN26" si="0">IF(I22="","",I22)</f>
        <v xml:space="preserve"> </v>
      </c>
      <c r="AE22" s="235" t="str">
        <f t="shared" si="0"/>
        <v xml:space="preserve"> </v>
      </c>
      <c r="AF22" s="238" t="str">
        <f t="shared" si="0"/>
        <v xml:space="preserve"> </v>
      </c>
      <c r="AG22" s="242" t="str">
        <f t="shared" si="0"/>
        <v xml:space="preserve"> </v>
      </c>
      <c r="AH22" s="235" t="str">
        <f t="shared" si="0"/>
        <v xml:space="preserve"> </v>
      </c>
      <c r="AI22" s="238" t="str">
        <f t="shared" si="0"/>
        <v xml:space="preserve"> </v>
      </c>
      <c r="AJ22" s="242" t="str">
        <f t="shared" si="0"/>
        <v xml:space="preserve"> </v>
      </c>
      <c r="AK22" s="235" t="str">
        <f t="shared" si="0"/>
        <v xml:space="preserve"> </v>
      </c>
      <c r="AL22" s="238" t="str">
        <f t="shared" si="0"/>
        <v xml:space="preserve"> </v>
      </c>
      <c r="AM22" s="242" t="str">
        <f t="shared" si="0"/>
        <v xml:space="preserve"> </v>
      </c>
      <c r="AN22" s="245" t="str">
        <f t="shared" si="0"/>
        <v>0</v>
      </c>
      <c r="AO22" s="143"/>
      <c r="AP22" s="216"/>
      <c r="AQ22" s="222"/>
      <c r="AR22" s="222"/>
      <c r="AS22" s="222"/>
      <c r="AT22" s="222"/>
      <c r="AU22" s="222"/>
      <c r="AV22" s="222"/>
      <c r="AW22" s="222"/>
      <c r="AX22" s="232"/>
      <c r="AY22" s="154" t="str">
        <f t="shared" ref="AY22:BI26" si="1">IF(I22="","",I22)</f>
        <v xml:space="preserve"> </v>
      </c>
      <c r="AZ22" s="235" t="str">
        <f t="shared" si="1"/>
        <v xml:space="preserve"> </v>
      </c>
      <c r="BA22" s="238" t="str">
        <f t="shared" si="1"/>
        <v xml:space="preserve"> </v>
      </c>
      <c r="BB22" s="242" t="str">
        <f t="shared" si="1"/>
        <v xml:space="preserve"> </v>
      </c>
      <c r="BC22" s="235" t="str">
        <f t="shared" si="1"/>
        <v xml:space="preserve"> </v>
      </c>
      <c r="BD22" s="238" t="str">
        <f t="shared" si="1"/>
        <v xml:space="preserve"> </v>
      </c>
      <c r="BE22" s="242" t="str">
        <f t="shared" si="1"/>
        <v xml:space="preserve"> </v>
      </c>
      <c r="BF22" s="235" t="str">
        <f t="shared" si="1"/>
        <v xml:space="preserve"> </v>
      </c>
      <c r="BG22" s="238" t="str">
        <f t="shared" si="1"/>
        <v xml:space="preserve"> </v>
      </c>
      <c r="BH22" s="242" t="str">
        <f t="shared" si="1"/>
        <v xml:space="preserve"> </v>
      </c>
      <c r="BI22" s="245" t="str">
        <f t="shared" si="1"/>
        <v>0</v>
      </c>
      <c r="BJ22" s="273"/>
      <c r="BK22" s="108"/>
      <c r="BL22" s="108"/>
      <c r="BM22" s="108"/>
      <c r="BN22" s="108"/>
      <c r="BO22" s="108"/>
      <c r="BP22" s="282"/>
      <c r="BQ22" s="286"/>
      <c r="BR22" s="286"/>
    </row>
    <row r="23" spans="1:70" ht="33.75" customHeight="1">
      <c r="A23" s="101" t="s">
        <v>22</v>
      </c>
      <c r="B23" s="123"/>
      <c r="C23" s="123"/>
      <c r="D23" s="123"/>
      <c r="E23" s="123"/>
      <c r="F23" s="123"/>
      <c r="G23" s="140"/>
      <c r="H23" s="148" t="s">
        <v>19</v>
      </c>
      <c r="I23" s="154" t="str">
        <f>MID(TEXT(入力シート!D12,"??????????0"),1,1)</f>
        <v xml:space="preserve"> </v>
      </c>
      <c r="J23" s="161" t="str">
        <f>MID(TEXT(入力シート!D12,"??????????0"),2,1)</f>
        <v xml:space="preserve"> </v>
      </c>
      <c r="K23" s="166" t="str">
        <f>MID(TEXT(入力シート!D12,"??????????0"),3,1)</f>
        <v xml:space="preserve"> </v>
      </c>
      <c r="L23" s="173" t="str">
        <f>MID(TEXT(入力シート!D12,"??????????0"),4,1)</f>
        <v xml:space="preserve"> </v>
      </c>
      <c r="M23" s="161" t="str">
        <f>MID(TEXT(入力シート!D12,"??????????0"),5,1)</f>
        <v xml:space="preserve"> </v>
      </c>
      <c r="N23" s="166" t="str">
        <f>MID(TEXT(入力シート!D12,"??????????0"),6,1)</f>
        <v xml:space="preserve"> </v>
      </c>
      <c r="O23" s="173" t="str">
        <f>MID(TEXT(入力シート!D12,"??????????0"),7,1)</f>
        <v xml:space="preserve"> </v>
      </c>
      <c r="P23" s="161" t="str">
        <f>MID(TEXT(入力シート!D12,"??????????0"),8,1)</f>
        <v xml:space="preserve"> </v>
      </c>
      <c r="Q23" s="166" t="str">
        <f>MID(TEXT(入力シート!D12,"??????????0"),9,1)</f>
        <v xml:space="preserve"> </v>
      </c>
      <c r="R23" s="173" t="str">
        <f>MID(TEXT(入力シート!D12,"??????????0"),10,1)</f>
        <v xml:space="preserve"> </v>
      </c>
      <c r="S23" s="205" t="str">
        <f>MID(TEXT(入力シート!D12,"??????????0"),11,1)</f>
        <v>0</v>
      </c>
      <c r="T23" s="143"/>
      <c r="U23" s="216"/>
      <c r="V23" s="222" t="str">
        <f>IF(A23="","",A23)</f>
        <v>均等割額</v>
      </c>
      <c r="W23" s="222"/>
      <c r="X23" s="222"/>
      <c r="Y23" s="222"/>
      <c r="Z23" s="222"/>
      <c r="AA23" s="222"/>
      <c r="AB23" s="222"/>
      <c r="AC23" s="148" t="s">
        <v>19</v>
      </c>
      <c r="AD23" s="154" t="str">
        <f t="shared" si="0"/>
        <v xml:space="preserve"> </v>
      </c>
      <c r="AE23" s="235" t="str">
        <f t="shared" si="0"/>
        <v xml:space="preserve"> </v>
      </c>
      <c r="AF23" s="238" t="str">
        <f t="shared" si="0"/>
        <v xml:space="preserve"> </v>
      </c>
      <c r="AG23" s="242" t="str">
        <f t="shared" si="0"/>
        <v xml:space="preserve"> </v>
      </c>
      <c r="AH23" s="235" t="str">
        <f t="shared" si="0"/>
        <v xml:space="preserve"> </v>
      </c>
      <c r="AI23" s="238" t="str">
        <f t="shared" si="0"/>
        <v xml:space="preserve"> </v>
      </c>
      <c r="AJ23" s="242" t="str">
        <f t="shared" si="0"/>
        <v xml:space="preserve"> </v>
      </c>
      <c r="AK23" s="235" t="str">
        <f t="shared" si="0"/>
        <v xml:space="preserve"> </v>
      </c>
      <c r="AL23" s="238" t="str">
        <f t="shared" si="0"/>
        <v xml:space="preserve"> </v>
      </c>
      <c r="AM23" s="242" t="str">
        <f t="shared" si="0"/>
        <v xml:space="preserve"> </v>
      </c>
      <c r="AN23" s="245" t="str">
        <f t="shared" si="0"/>
        <v>0</v>
      </c>
      <c r="AO23" s="143"/>
      <c r="AP23" s="216"/>
      <c r="AQ23" s="222" t="str">
        <f>IF(V23="","",V23)</f>
        <v>均等割額</v>
      </c>
      <c r="AR23" s="222"/>
      <c r="AS23" s="222"/>
      <c r="AT23" s="222"/>
      <c r="AU23" s="222"/>
      <c r="AV23" s="222"/>
      <c r="AW23" s="222"/>
      <c r="AX23" s="148" t="s">
        <v>19</v>
      </c>
      <c r="AY23" s="154" t="str">
        <f t="shared" si="1"/>
        <v xml:space="preserve"> </v>
      </c>
      <c r="AZ23" s="235" t="str">
        <f t="shared" si="1"/>
        <v xml:space="preserve"> </v>
      </c>
      <c r="BA23" s="238" t="str">
        <f t="shared" si="1"/>
        <v xml:space="preserve"> </v>
      </c>
      <c r="BB23" s="242" t="str">
        <f t="shared" si="1"/>
        <v xml:space="preserve"> </v>
      </c>
      <c r="BC23" s="235" t="str">
        <f t="shared" si="1"/>
        <v xml:space="preserve"> </v>
      </c>
      <c r="BD23" s="238" t="str">
        <f t="shared" si="1"/>
        <v xml:space="preserve"> </v>
      </c>
      <c r="BE23" s="242" t="str">
        <f t="shared" si="1"/>
        <v xml:space="preserve"> </v>
      </c>
      <c r="BF23" s="235" t="str">
        <f t="shared" si="1"/>
        <v xml:space="preserve"> </v>
      </c>
      <c r="BG23" s="238" t="str">
        <f t="shared" si="1"/>
        <v xml:space="preserve"> </v>
      </c>
      <c r="BH23" s="242" t="str">
        <f t="shared" si="1"/>
        <v xml:space="preserve"> </v>
      </c>
      <c r="BI23" s="245" t="str">
        <f t="shared" si="1"/>
        <v>0</v>
      </c>
      <c r="BJ23" s="273"/>
      <c r="BK23" s="108"/>
      <c r="BL23" s="108"/>
      <c r="BM23" s="108"/>
      <c r="BN23" s="108"/>
      <c r="BO23" s="108"/>
      <c r="BP23" s="282"/>
      <c r="BQ23" s="286"/>
      <c r="BR23" s="286"/>
    </row>
    <row r="24" spans="1:70" ht="33.75" customHeight="1">
      <c r="A24" s="101" t="s">
        <v>18</v>
      </c>
      <c r="B24" s="123"/>
      <c r="C24" s="123"/>
      <c r="D24" s="123"/>
      <c r="E24" s="123"/>
      <c r="F24" s="123"/>
      <c r="G24" s="140"/>
      <c r="H24" s="149" t="s">
        <v>23</v>
      </c>
      <c r="I24" s="154" t="str">
        <f>MID(TEXT(入力シート!D13,"??????????0"),1,1)</f>
        <v xml:space="preserve"> </v>
      </c>
      <c r="J24" s="161" t="str">
        <f>MID(TEXT(入力シート!D13,"??????????0"),2,1)</f>
        <v xml:space="preserve"> </v>
      </c>
      <c r="K24" s="166" t="str">
        <f>MID(TEXT(入力シート!D13,"??????????0"),3,1)</f>
        <v xml:space="preserve"> </v>
      </c>
      <c r="L24" s="173" t="str">
        <f>MID(TEXT(入力シート!D13,"??????????0"),4,1)</f>
        <v xml:space="preserve"> </v>
      </c>
      <c r="M24" s="161" t="str">
        <f>MID(TEXT(入力シート!D13,"??????????0"),5,1)</f>
        <v xml:space="preserve"> </v>
      </c>
      <c r="N24" s="166" t="str">
        <f>MID(TEXT(入力シート!D13,"??????????0"),6,1)</f>
        <v xml:space="preserve"> </v>
      </c>
      <c r="O24" s="173" t="str">
        <f>MID(TEXT(入力シート!D13,"??????????0"),7,1)</f>
        <v xml:space="preserve"> </v>
      </c>
      <c r="P24" s="161" t="str">
        <f>MID(TEXT(入力シート!D13,"??????????0"),8,1)</f>
        <v xml:space="preserve"> </v>
      </c>
      <c r="Q24" s="166" t="str">
        <f>MID(TEXT(入力シート!D13,"??????????0"),9,1)</f>
        <v xml:space="preserve"> </v>
      </c>
      <c r="R24" s="173" t="str">
        <f>MID(TEXT(入力シート!D13,"??????????0"),10,1)</f>
        <v xml:space="preserve"> </v>
      </c>
      <c r="S24" s="205" t="str">
        <f>MID(TEXT(入力シート!D13,"??????????0"),11,1)</f>
        <v>0</v>
      </c>
      <c r="T24" s="143"/>
      <c r="U24" s="216"/>
      <c r="V24" s="222" t="str">
        <f>IF(A24="","",A24)</f>
        <v>延滞金</v>
      </c>
      <c r="W24" s="222"/>
      <c r="X24" s="222"/>
      <c r="Y24" s="222"/>
      <c r="Z24" s="222"/>
      <c r="AA24" s="222"/>
      <c r="AB24" s="222"/>
      <c r="AC24" s="148" t="s">
        <v>23</v>
      </c>
      <c r="AD24" s="154" t="str">
        <f t="shared" si="0"/>
        <v xml:space="preserve"> </v>
      </c>
      <c r="AE24" s="235" t="str">
        <f t="shared" si="0"/>
        <v xml:space="preserve"> </v>
      </c>
      <c r="AF24" s="238" t="str">
        <f t="shared" si="0"/>
        <v xml:space="preserve"> </v>
      </c>
      <c r="AG24" s="242" t="str">
        <f t="shared" si="0"/>
        <v xml:space="preserve"> </v>
      </c>
      <c r="AH24" s="235" t="str">
        <f t="shared" si="0"/>
        <v xml:space="preserve"> </v>
      </c>
      <c r="AI24" s="238" t="str">
        <f t="shared" si="0"/>
        <v xml:space="preserve"> </v>
      </c>
      <c r="AJ24" s="242" t="str">
        <f t="shared" si="0"/>
        <v xml:space="preserve"> </v>
      </c>
      <c r="AK24" s="235" t="str">
        <f t="shared" si="0"/>
        <v xml:space="preserve"> </v>
      </c>
      <c r="AL24" s="238" t="str">
        <f t="shared" si="0"/>
        <v xml:space="preserve"> </v>
      </c>
      <c r="AM24" s="242" t="str">
        <f t="shared" si="0"/>
        <v xml:space="preserve"> </v>
      </c>
      <c r="AN24" s="245" t="str">
        <f t="shared" si="0"/>
        <v>0</v>
      </c>
      <c r="AO24" s="143"/>
      <c r="AP24" s="216"/>
      <c r="AQ24" s="222" t="str">
        <f>IF(V24="","",V24)</f>
        <v>延滞金</v>
      </c>
      <c r="AR24" s="222"/>
      <c r="AS24" s="222"/>
      <c r="AT24" s="222"/>
      <c r="AU24" s="222"/>
      <c r="AV24" s="222"/>
      <c r="AW24" s="222"/>
      <c r="AX24" s="148" t="s">
        <v>23</v>
      </c>
      <c r="AY24" s="154" t="str">
        <f t="shared" si="1"/>
        <v xml:space="preserve"> </v>
      </c>
      <c r="AZ24" s="235" t="str">
        <f t="shared" si="1"/>
        <v xml:space="preserve"> </v>
      </c>
      <c r="BA24" s="238" t="str">
        <f t="shared" si="1"/>
        <v xml:space="preserve"> </v>
      </c>
      <c r="BB24" s="242" t="str">
        <f t="shared" si="1"/>
        <v xml:space="preserve"> </v>
      </c>
      <c r="BC24" s="235" t="str">
        <f t="shared" si="1"/>
        <v xml:space="preserve"> </v>
      </c>
      <c r="BD24" s="238" t="str">
        <f t="shared" si="1"/>
        <v xml:space="preserve"> </v>
      </c>
      <c r="BE24" s="242" t="str">
        <f t="shared" si="1"/>
        <v xml:space="preserve"> </v>
      </c>
      <c r="BF24" s="235" t="str">
        <f t="shared" si="1"/>
        <v xml:space="preserve"> </v>
      </c>
      <c r="BG24" s="238" t="str">
        <f t="shared" si="1"/>
        <v xml:space="preserve"> </v>
      </c>
      <c r="BH24" s="242" t="str">
        <f t="shared" si="1"/>
        <v xml:space="preserve"> </v>
      </c>
      <c r="BI24" s="245" t="str">
        <f t="shared" si="1"/>
        <v>0</v>
      </c>
      <c r="BJ24" s="273"/>
      <c r="BK24" s="108"/>
      <c r="BL24" s="108"/>
      <c r="BM24" s="108"/>
      <c r="BN24" s="108"/>
      <c r="BO24" s="108"/>
      <c r="BP24" s="282"/>
      <c r="BQ24" s="286"/>
      <c r="BR24" s="286"/>
    </row>
    <row r="25" spans="1:70" ht="33.75" customHeight="1">
      <c r="A25" s="102" t="s">
        <v>54</v>
      </c>
      <c r="B25" s="124"/>
      <c r="C25" s="124"/>
      <c r="D25" s="124"/>
      <c r="E25" s="124"/>
      <c r="F25" s="124"/>
      <c r="G25" s="141"/>
      <c r="H25" s="150" t="s">
        <v>25</v>
      </c>
      <c r="I25" s="155" t="str">
        <f>MID(TEXT(入力シート!D14,"??????????0"),1,1)</f>
        <v xml:space="preserve"> </v>
      </c>
      <c r="J25" s="162" t="str">
        <f>MID(TEXT(入力シート!D14,"??????????0"),2,1)</f>
        <v xml:space="preserve"> </v>
      </c>
      <c r="K25" s="167" t="str">
        <f>MID(TEXT(入力シート!D14,"??????????0"),3,1)</f>
        <v xml:space="preserve"> </v>
      </c>
      <c r="L25" s="174" t="str">
        <f>MID(TEXT(入力シート!D14,"??????????0"),4,1)</f>
        <v xml:space="preserve"> </v>
      </c>
      <c r="M25" s="162" t="str">
        <f>MID(TEXT(入力シート!D14,"??????????0"),5,1)</f>
        <v xml:space="preserve"> </v>
      </c>
      <c r="N25" s="167" t="str">
        <f>MID(TEXT(入力シート!D14,"??????????0"),6,1)</f>
        <v xml:space="preserve"> </v>
      </c>
      <c r="O25" s="174" t="str">
        <f>MID(TEXT(入力シート!D14,"??????????0"),7,1)</f>
        <v xml:space="preserve"> </v>
      </c>
      <c r="P25" s="162" t="str">
        <f>MID(TEXT(入力シート!D14,"??????????0"),8,1)</f>
        <v xml:space="preserve"> </v>
      </c>
      <c r="Q25" s="167" t="str">
        <f>MID(TEXT(入力シート!D14,"??????????0"),9,1)</f>
        <v xml:space="preserve"> </v>
      </c>
      <c r="R25" s="174" t="str">
        <f>MID(TEXT(入力シート!D14,"??????????0"),10,1)</f>
        <v xml:space="preserve"> </v>
      </c>
      <c r="S25" s="206" t="str">
        <f>MID(TEXT(入力シート!D14,"??????????0"),11,1)</f>
        <v>0</v>
      </c>
      <c r="T25" s="143"/>
      <c r="U25" s="216"/>
      <c r="V25" s="223" t="str">
        <f>IF(A25="","",A25)</f>
        <v>督促手数料</v>
      </c>
      <c r="W25" s="226"/>
      <c r="X25" s="226"/>
      <c r="Y25" s="226"/>
      <c r="Z25" s="226"/>
      <c r="AA25" s="226"/>
      <c r="AB25" s="231"/>
      <c r="AC25" s="233" t="s">
        <v>25</v>
      </c>
      <c r="AD25" s="155" t="str">
        <f t="shared" si="0"/>
        <v xml:space="preserve"> </v>
      </c>
      <c r="AE25" s="236" t="str">
        <f t="shared" si="0"/>
        <v xml:space="preserve"> </v>
      </c>
      <c r="AF25" s="239" t="str">
        <f t="shared" si="0"/>
        <v xml:space="preserve"> </v>
      </c>
      <c r="AG25" s="243" t="str">
        <f t="shared" si="0"/>
        <v xml:space="preserve"> </v>
      </c>
      <c r="AH25" s="236" t="str">
        <f t="shared" si="0"/>
        <v xml:space="preserve"> </v>
      </c>
      <c r="AI25" s="239" t="str">
        <f t="shared" si="0"/>
        <v xml:space="preserve"> </v>
      </c>
      <c r="AJ25" s="243" t="str">
        <f t="shared" si="0"/>
        <v xml:space="preserve"> </v>
      </c>
      <c r="AK25" s="236" t="str">
        <f t="shared" si="0"/>
        <v xml:space="preserve"> </v>
      </c>
      <c r="AL25" s="239" t="str">
        <f t="shared" si="0"/>
        <v xml:space="preserve"> </v>
      </c>
      <c r="AM25" s="243" t="str">
        <f t="shared" si="0"/>
        <v xml:space="preserve"> </v>
      </c>
      <c r="AN25" s="246" t="str">
        <f t="shared" si="0"/>
        <v>0</v>
      </c>
      <c r="AO25" s="143"/>
      <c r="AP25" s="216"/>
      <c r="AQ25" s="223" t="str">
        <f>IF(V25="","",V25)</f>
        <v>督促手数料</v>
      </c>
      <c r="AR25" s="226"/>
      <c r="AS25" s="226"/>
      <c r="AT25" s="226"/>
      <c r="AU25" s="226"/>
      <c r="AV25" s="226"/>
      <c r="AW25" s="226"/>
      <c r="AX25" s="233" t="s">
        <v>25</v>
      </c>
      <c r="AY25" s="155" t="str">
        <f t="shared" si="1"/>
        <v xml:space="preserve"> </v>
      </c>
      <c r="AZ25" s="236" t="str">
        <f t="shared" si="1"/>
        <v xml:space="preserve"> </v>
      </c>
      <c r="BA25" s="239" t="str">
        <f t="shared" si="1"/>
        <v xml:space="preserve"> </v>
      </c>
      <c r="BB25" s="243" t="str">
        <f t="shared" si="1"/>
        <v xml:space="preserve"> </v>
      </c>
      <c r="BC25" s="236" t="str">
        <f t="shared" si="1"/>
        <v xml:space="preserve"> </v>
      </c>
      <c r="BD25" s="239" t="str">
        <f t="shared" si="1"/>
        <v xml:space="preserve"> </v>
      </c>
      <c r="BE25" s="243" t="str">
        <f t="shared" si="1"/>
        <v xml:space="preserve"> </v>
      </c>
      <c r="BF25" s="236" t="str">
        <f t="shared" si="1"/>
        <v xml:space="preserve"> </v>
      </c>
      <c r="BG25" s="239" t="str">
        <f t="shared" si="1"/>
        <v xml:space="preserve"> </v>
      </c>
      <c r="BH25" s="243" t="str">
        <f t="shared" si="1"/>
        <v xml:space="preserve"> </v>
      </c>
      <c r="BI25" s="246" t="str">
        <f t="shared" si="1"/>
        <v>0</v>
      </c>
      <c r="BJ25" s="273"/>
      <c r="BK25" s="108"/>
      <c r="BL25" s="108"/>
      <c r="BM25" s="108"/>
      <c r="BN25" s="108"/>
      <c r="BO25" s="108"/>
      <c r="BP25" s="282"/>
      <c r="BQ25" s="286"/>
      <c r="BR25" s="286"/>
    </row>
    <row r="26" spans="1:70" ht="33.75" customHeight="1">
      <c r="A26" s="103" t="s">
        <v>28</v>
      </c>
      <c r="B26" s="125"/>
      <c r="C26" s="125"/>
      <c r="D26" s="125"/>
      <c r="E26" s="125"/>
      <c r="F26" s="125"/>
      <c r="G26" s="142"/>
      <c r="H26" s="151" t="s">
        <v>38</v>
      </c>
      <c r="I26" s="156" t="str">
        <f>MID(TEXT(入力シート!D15,"??????????0"),1,1)</f>
        <v xml:space="preserve"> </v>
      </c>
      <c r="J26" s="163" t="str">
        <f>MID(TEXT(入力シート!D15,"??????????0"),2,1)</f>
        <v xml:space="preserve"> </v>
      </c>
      <c r="K26" s="168" t="str">
        <f>MID(TEXT(入力シート!D15,"??????????0"),3,1)</f>
        <v xml:space="preserve"> </v>
      </c>
      <c r="L26" s="175" t="str">
        <f>MID(TEXT(入力シート!D15,"??????????0"),4,1)</f>
        <v xml:space="preserve"> </v>
      </c>
      <c r="M26" s="163" t="str">
        <f>MID(TEXT(入力シート!D15,"??????????0"),5,1)</f>
        <v xml:space="preserve"> </v>
      </c>
      <c r="N26" s="168" t="str">
        <f>MID(TEXT(入力シート!D15,"??????????0"),6,1)</f>
        <v xml:space="preserve"> </v>
      </c>
      <c r="O26" s="175" t="str">
        <f>MID(TEXT(入力シート!D15,"??????????0"),7,1)</f>
        <v xml:space="preserve"> </v>
      </c>
      <c r="P26" s="163" t="str">
        <f>MID(TEXT(入力シート!D15,"??????????0"),8,1)</f>
        <v xml:space="preserve"> </v>
      </c>
      <c r="Q26" s="168" t="str">
        <f>MID(TEXT(入力シート!D15,"??????????0"),9,1)</f>
        <v xml:space="preserve"> </v>
      </c>
      <c r="R26" s="175" t="str">
        <f>MID(TEXT(入力シート!D15,"??????????0"),10,1)</f>
        <v xml:space="preserve"> </v>
      </c>
      <c r="S26" s="207" t="str">
        <f>MID(TEXT(入力シート!D15,"??????????0"),11,1)</f>
        <v>0</v>
      </c>
      <c r="T26" s="143"/>
      <c r="U26" s="216"/>
      <c r="V26" s="103" t="str">
        <f>A26</f>
        <v>合計額</v>
      </c>
      <c r="W26" s="125"/>
      <c r="X26" s="125"/>
      <c r="Y26" s="125"/>
      <c r="Z26" s="125"/>
      <c r="AA26" s="125"/>
      <c r="AB26" s="125"/>
      <c r="AC26" s="151" t="str">
        <f>H26</f>
        <v>05</v>
      </c>
      <c r="AD26" s="234" t="str">
        <f t="shared" si="0"/>
        <v xml:space="preserve"> </v>
      </c>
      <c r="AE26" s="237" t="str">
        <f t="shared" si="0"/>
        <v xml:space="preserve"> </v>
      </c>
      <c r="AF26" s="240" t="str">
        <f t="shared" si="0"/>
        <v xml:space="preserve"> </v>
      </c>
      <c r="AG26" s="244" t="str">
        <f t="shared" si="0"/>
        <v xml:space="preserve"> </v>
      </c>
      <c r="AH26" s="237" t="str">
        <f t="shared" si="0"/>
        <v xml:space="preserve"> </v>
      </c>
      <c r="AI26" s="240" t="str">
        <f t="shared" si="0"/>
        <v xml:space="preserve"> </v>
      </c>
      <c r="AJ26" s="244" t="str">
        <f t="shared" si="0"/>
        <v xml:space="preserve"> </v>
      </c>
      <c r="AK26" s="237" t="str">
        <f t="shared" si="0"/>
        <v xml:space="preserve"> </v>
      </c>
      <c r="AL26" s="240" t="str">
        <f t="shared" si="0"/>
        <v xml:space="preserve"> </v>
      </c>
      <c r="AM26" s="244" t="str">
        <f t="shared" si="0"/>
        <v xml:space="preserve"> </v>
      </c>
      <c r="AN26" s="247" t="str">
        <f t="shared" si="0"/>
        <v>0</v>
      </c>
      <c r="AO26" s="143"/>
      <c r="AP26" s="216"/>
      <c r="AQ26" s="103" t="str">
        <f>A26</f>
        <v>合計額</v>
      </c>
      <c r="AR26" s="125"/>
      <c r="AS26" s="125"/>
      <c r="AT26" s="125"/>
      <c r="AU26" s="125"/>
      <c r="AV26" s="125"/>
      <c r="AW26" s="125"/>
      <c r="AX26" s="151" t="str">
        <f>AC26</f>
        <v>05</v>
      </c>
      <c r="AY26" s="234" t="str">
        <f t="shared" si="1"/>
        <v xml:space="preserve"> </v>
      </c>
      <c r="AZ26" s="237" t="str">
        <f t="shared" si="1"/>
        <v xml:space="preserve"> </v>
      </c>
      <c r="BA26" s="240" t="str">
        <f t="shared" si="1"/>
        <v xml:space="preserve"> </v>
      </c>
      <c r="BB26" s="244" t="str">
        <f t="shared" si="1"/>
        <v xml:space="preserve"> </v>
      </c>
      <c r="BC26" s="237" t="str">
        <f t="shared" si="1"/>
        <v xml:space="preserve"> </v>
      </c>
      <c r="BD26" s="240" t="str">
        <f t="shared" si="1"/>
        <v xml:space="preserve"> </v>
      </c>
      <c r="BE26" s="244" t="str">
        <f t="shared" si="1"/>
        <v xml:space="preserve"> </v>
      </c>
      <c r="BF26" s="237" t="str">
        <f t="shared" si="1"/>
        <v xml:space="preserve"> </v>
      </c>
      <c r="BG26" s="240" t="str">
        <f t="shared" si="1"/>
        <v xml:space="preserve"> </v>
      </c>
      <c r="BH26" s="244" t="str">
        <f t="shared" si="1"/>
        <v xml:space="preserve"> </v>
      </c>
      <c r="BI26" s="247" t="str">
        <f t="shared" si="1"/>
        <v>0</v>
      </c>
      <c r="BJ26" s="273"/>
      <c r="BK26" s="108"/>
      <c r="BL26" s="108"/>
      <c r="BM26" s="108"/>
      <c r="BN26" s="108"/>
      <c r="BO26" s="108"/>
      <c r="BP26" s="282"/>
      <c r="BQ26" s="286"/>
      <c r="BR26" s="286"/>
    </row>
    <row r="27" spans="1:70" ht="24" customHeight="1">
      <c r="A27" s="104" t="s">
        <v>21</v>
      </c>
      <c r="B27" s="104"/>
      <c r="C27" s="104"/>
      <c r="D27" s="104"/>
      <c r="E27" s="131" t="str">
        <f>入力シート!C9&amp;入力シート!D9&amp;入力シート!E9&amp;入力シート!F9&amp;入力シート!G9&amp;入力シート!H9&amp;入力シート!I9</f>
        <v>年月日</v>
      </c>
      <c r="F27" s="134"/>
      <c r="G27" s="134"/>
      <c r="H27" s="134"/>
      <c r="I27" s="134"/>
      <c r="J27" s="134"/>
      <c r="K27" s="169"/>
      <c r="L27" s="176" t="s">
        <v>27</v>
      </c>
      <c r="M27" s="179"/>
      <c r="N27" s="129"/>
      <c r="O27" s="129"/>
      <c r="P27" s="129"/>
      <c r="Q27" s="129"/>
      <c r="R27" s="129"/>
      <c r="S27" s="208"/>
      <c r="T27" s="143"/>
      <c r="U27" s="216"/>
      <c r="V27" s="104" t="s">
        <v>17</v>
      </c>
      <c r="W27" s="104"/>
      <c r="X27" s="104"/>
      <c r="Y27" s="104"/>
      <c r="Z27" s="227" t="str">
        <f>IF(E27="","",E27)</f>
        <v>年月日</v>
      </c>
      <c r="AA27" s="227"/>
      <c r="AB27" s="227"/>
      <c r="AC27" s="227"/>
      <c r="AD27" s="227"/>
      <c r="AE27" s="227"/>
      <c r="AF27" s="241"/>
      <c r="AG27" s="176" t="s">
        <v>27</v>
      </c>
      <c r="AH27" s="179"/>
      <c r="AI27" s="129"/>
      <c r="AJ27" s="129"/>
      <c r="AK27" s="129"/>
      <c r="AL27" s="129"/>
      <c r="AM27" s="129"/>
      <c r="AN27" s="208"/>
      <c r="AO27" s="143"/>
      <c r="AP27" s="216"/>
      <c r="AQ27" s="104" t="s">
        <v>17</v>
      </c>
      <c r="AR27" s="104"/>
      <c r="AS27" s="104"/>
      <c r="AT27" s="104"/>
      <c r="AU27" s="227" t="str">
        <f>Z27</f>
        <v>年月日</v>
      </c>
      <c r="AV27" s="227"/>
      <c r="AW27" s="227"/>
      <c r="AX27" s="227"/>
      <c r="AY27" s="227"/>
      <c r="AZ27" s="227"/>
      <c r="BA27" s="241"/>
      <c r="BB27" s="176" t="s">
        <v>27</v>
      </c>
      <c r="BC27" s="179"/>
      <c r="BD27" s="129"/>
      <c r="BE27" s="129"/>
      <c r="BF27" s="129"/>
      <c r="BG27" s="129"/>
      <c r="BH27" s="129"/>
      <c r="BI27" s="208"/>
      <c r="BJ27" s="273"/>
      <c r="BK27" s="108"/>
      <c r="BL27" s="108"/>
      <c r="BM27" s="108"/>
      <c r="BN27" s="108"/>
      <c r="BO27" s="108"/>
      <c r="BP27" s="282"/>
      <c r="BQ27" s="286"/>
      <c r="BR27" s="286"/>
    </row>
    <row r="28" spans="1:70" ht="10.5" customHeight="1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76"/>
      <c r="M28" s="179"/>
      <c r="N28" s="129"/>
      <c r="O28" s="129"/>
      <c r="P28" s="129"/>
      <c r="Q28" s="129"/>
      <c r="R28" s="129"/>
      <c r="S28" s="208"/>
      <c r="T28" s="143"/>
      <c r="U28" s="216"/>
      <c r="V28" s="224"/>
      <c r="W28" s="225"/>
      <c r="X28" s="225"/>
      <c r="Y28" s="225"/>
      <c r="Z28" s="224"/>
      <c r="AA28" s="225"/>
      <c r="AB28" s="225"/>
      <c r="AC28" s="225"/>
      <c r="AD28" s="225"/>
      <c r="AE28" s="225"/>
      <c r="AF28" s="225"/>
      <c r="AG28" s="176"/>
      <c r="AH28" s="179"/>
      <c r="AI28" s="129"/>
      <c r="AJ28" s="129"/>
      <c r="AK28" s="129"/>
      <c r="AL28" s="129"/>
      <c r="AM28" s="129"/>
      <c r="AN28" s="208"/>
      <c r="AO28" s="143"/>
      <c r="AP28" s="216"/>
      <c r="AQ28" s="249" t="s">
        <v>42</v>
      </c>
      <c r="AR28" s="90"/>
      <c r="AS28" s="90"/>
      <c r="AT28" s="90"/>
      <c r="AU28" s="260" t="s">
        <v>48</v>
      </c>
      <c r="AV28" s="265"/>
      <c r="AW28" s="265"/>
      <c r="AX28" s="265"/>
      <c r="AY28" s="265"/>
      <c r="AZ28" s="265"/>
      <c r="BA28" s="265"/>
      <c r="BB28" s="176"/>
      <c r="BC28" s="179"/>
      <c r="BD28" s="129"/>
      <c r="BE28" s="129"/>
      <c r="BF28" s="129"/>
      <c r="BG28" s="129"/>
      <c r="BH28" s="129"/>
      <c r="BI28" s="208"/>
      <c r="BJ28" s="273"/>
      <c r="BK28" s="108"/>
      <c r="BL28" s="108"/>
      <c r="BM28" s="108"/>
      <c r="BN28" s="108"/>
      <c r="BO28" s="108"/>
      <c r="BP28" s="282"/>
      <c r="BQ28" s="286"/>
      <c r="BR28" s="286"/>
    </row>
    <row r="29" spans="1:70" ht="10.5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76"/>
      <c r="M29" s="179"/>
      <c r="N29" s="129"/>
      <c r="O29" s="129"/>
      <c r="P29" s="129"/>
      <c r="Q29" s="129"/>
      <c r="R29" s="129"/>
      <c r="S29" s="208"/>
      <c r="T29" s="129"/>
      <c r="U29" s="216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176"/>
      <c r="AH29" s="179"/>
      <c r="AI29" s="129"/>
      <c r="AJ29" s="129"/>
      <c r="AK29" s="129"/>
      <c r="AL29" s="129"/>
      <c r="AM29" s="129"/>
      <c r="AN29" s="208"/>
      <c r="AO29" s="143"/>
      <c r="AP29" s="216"/>
      <c r="AQ29" s="90"/>
      <c r="AR29" s="90"/>
      <c r="AS29" s="90"/>
      <c r="AT29" s="90"/>
      <c r="AU29" s="261"/>
      <c r="AV29" s="266"/>
      <c r="AW29" s="266"/>
      <c r="AX29" s="266"/>
      <c r="AY29" s="266"/>
      <c r="AZ29" s="266"/>
      <c r="BA29" s="266"/>
      <c r="BB29" s="176"/>
      <c r="BC29" s="179"/>
      <c r="BD29" s="129"/>
      <c r="BE29" s="129"/>
      <c r="BF29" s="129"/>
      <c r="BG29" s="129"/>
      <c r="BH29" s="129"/>
      <c r="BI29" s="208"/>
      <c r="BJ29" s="273"/>
      <c r="BK29" s="108"/>
      <c r="BL29" s="108"/>
      <c r="BM29" s="108"/>
      <c r="BN29" s="108"/>
      <c r="BO29" s="108"/>
      <c r="BP29" s="282"/>
      <c r="BQ29" s="286"/>
      <c r="BR29" s="286"/>
    </row>
    <row r="30" spans="1:70" ht="15" customHeight="1">
      <c r="A30" s="107" t="s">
        <v>26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76"/>
      <c r="M30" s="179"/>
      <c r="N30" s="129"/>
      <c r="O30" s="129"/>
      <c r="P30" s="129"/>
      <c r="Q30" s="129"/>
      <c r="R30" s="129"/>
      <c r="S30" s="208"/>
      <c r="T30" s="129"/>
      <c r="U30" s="216"/>
      <c r="V30" s="107" t="s">
        <v>35</v>
      </c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76"/>
      <c r="AH30" s="179"/>
      <c r="AI30" s="129"/>
      <c r="AJ30" s="129"/>
      <c r="AK30" s="129"/>
      <c r="AL30" s="129"/>
      <c r="AM30" s="129"/>
      <c r="AN30" s="208"/>
      <c r="AO30" s="143"/>
      <c r="AP30" s="216"/>
      <c r="AQ30" s="250" t="s">
        <v>37</v>
      </c>
      <c r="AR30" s="255"/>
      <c r="AS30" s="255"/>
      <c r="AT30" s="257"/>
      <c r="AU30" s="250" t="s">
        <v>6</v>
      </c>
      <c r="AV30" s="267"/>
      <c r="AW30" s="267"/>
      <c r="AX30" s="267"/>
      <c r="AY30" s="267"/>
      <c r="AZ30" s="267"/>
      <c r="BA30" s="267"/>
      <c r="BB30" s="176"/>
      <c r="BC30" s="179"/>
      <c r="BD30" s="129"/>
      <c r="BE30" s="129"/>
      <c r="BF30" s="129"/>
      <c r="BG30" s="129"/>
      <c r="BH30" s="129"/>
      <c r="BI30" s="208"/>
      <c r="BJ30" s="273"/>
      <c r="BK30" s="108"/>
      <c r="BL30" s="108"/>
      <c r="BM30" s="108"/>
      <c r="BN30" s="108"/>
      <c r="BO30" s="108"/>
      <c r="BP30" s="282"/>
      <c r="BQ30" s="286"/>
      <c r="BR30" s="286"/>
    </row>
    <row r="31" spans="1:70" ht="1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76"/>
      <c r="M31" s="179"/>
      <c r="N31" s="129"/>
      <c r="O31" s="129"/>
      <c r="P31" s="129"/>
      <c r="Q31" s="129"/>
      <c r="R31" s="129"/>
      <c r="S31" s="208"/>
      <c r="T31" s="129"/>
      <c r="U31" s="216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76"/>
      <c r="AH31" s="179"/>
      <c r="AI31" s="129"/>
      <c r="AJ31" s="129"/>
      <c r="AK31" s="129"/>
      <c r="AL31" s="129"/>
      <c r="AM31" s="129"/>
      <c r="AN31" s="208"/>
      <c r="AO31" s="143"/>
      <c r="AP31" s="216"/>
      <c r="AQ31" s="251"/>
      <c r="AR31" s="256"/>
      <c r="AS31" s="256"/>
      <c r="AT31" s="258"/>
      <c r="AU31" s="262"/>
      <c r="AV31" s="268"/>
      <c r="AW31" s="268"/>
      <c r="AX31" s="268"/>
      <c r="AY31" s="268"/>
      <c r="AZ31" s="268"/>
      <c r="BA31" s="268"/>
      <c r="BB31" s="176"/>
      <c r="BC31" s="179"/>
      <c r="BD31" s="129"/>
      <c r="BE31" s="129"/>
      <c r="BF31" s="129"/>
      <c r="BG31" s="129"/>
      <c r="BH31" s="129"/>
      <c r="BI31" s="208"/>
      <c r="BJ31" s="273"/>
      <c r="BK31" s="108"/>
      <c r="BL31" s="108"/>
      <c r="BM31" s="108"/>
      <c r="BN31" s="108"/>
      <c r="BO31" s="108"/>
      <c r="BP31" s="108"/>
    </row>
    <row r="32" spans="1:70" ht="11.25" customHeight="1">
      <c r="A32" s="107" t="s">
        <v>58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76"/>
      <c r="M32" s="179"/>
      <c r="N32" s="129"/>
      <c r="O32" s="129"/>
      <c r="P32" s="129"/>
      <c r="Q32" s="129"/>
      <c r="R32" s="129"/>
      <c r="S32" s="208"/>
      <c r="T32" s="129"/>
      <c r="U32" s="216"/>
      <c r="V32" s="107" t="s">
        <v>57</v>
      </c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76"/>
      <c r="AH32" s="179"/>
      <c r="AI32" s="129"/>
      <c r="AJ32" s="129"/>
      <c r="AK32" s="129"/>
      <c r="AL32" s="129"/>
      <c r="AM32" s="129"/>
      <c r="AN32" s="208"/>
      <c r="AO32" s="143"/>
      <c r="AP32" s="216"/>
      <c r="AQ32" s="252"/>
      <c r="AR32" s="252"/>
      <c r="AS32" s="252"/>
      <c r="AT32" s="252"/>
      <c r="AU32" s="263"/>
      <c r="AV32" s="263"/>
      <c r="AW32" s="263"/>
      <c r="AX32" s="263"/>
      <c r="AY32" s="263"/>
      <c r="AZ32" s="263"/>
      <c r="BA32" s="263"/>
      <c r="BB32" s="176"/>
      <c r="BC32" s="179"/>
      <c r="BD32" s="129"/>
      <c r="BE32" s="129"/>
      <c r="BF32" s="129"/>
      <c r="BG32" s="129"/>
      <c r="BH32" s="129"/>
      <c r="BI32" s="208"/>
      <c r="BJ32" s="273"/>
      <c r="BK32" s="108"/>
      <c r="BL32" s="108"/>
      <c r="BM32" s="108"/>
      <c r="BN32" s="108"/>
      <c r="BO32" s="108"/>
      <c r="BP32" s="108"/>
    </row>
    <row r="33" spans="1:68" ht="12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76"/>
      <c r="M33" s="179"/>
      <c r="N33" s="129"/>
      <c r="O33" s="129"/>
      <c r="P33" s="129"/>
      <c r="Q33" s="129"/>
      <c r="R33" s="129"/>
      <c r="S33" s="208"/>
      <c r="T33" s="129"/>
      <c r="U33" s="216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76"/>
      <c r="AH33" s="179"/>
      <c r="AI33" s="129"/>
      <c r="AJ33" s="129"/>
      <c r="AK33" s="129"/>
      <c r="AL33" s="129"/>
      <c r="AM33" s="129"/>
      <c r="AN33" s="208"/>
      <c r="AO33" s="143"/>
      <c r="AP33" s="216"/>
      <c r="AQ33" s="253" t="s">
        <v>24</v>
      </c>
      <c r="AR33" s="253"/>
      <c r="AS33" s="253"/>
      <c r="AT33" s="253"/>
      <c r="AU33" s="253"/>
      <c r="AV33" s="253"/>
      <c r="AW33" s="253"/>
      <c r="AX33" s="253"/>
      <c r="AY33" s="253"/>
      <c r="AZ33" s="253"/>
      <c r="BA33" s="272"/>
      <c r="BB33" s="176"/>
      <c r="BC33" s="179"/>
      <c r="BD33" s="129"/>
      <c r="BE33" s="129"/>
      <c r="BF33" s="129"/>
      <c r="BG33" s="129"/>
      <c r="BH33" s="129"/>
      <c r="BI33" s="208"/>
      <c r="BJ33" s="273"/>
      <c r="BK33" s="108"/>
      <c r="BL33" s="108"/>
      <c r="BM33" s="108"/>
      <c r="BN33" s="108"/>
      <c r="BO33" s="108"/>
      <c r="BP33" s="108"/>
    </row>
    <row r="34" spans="1:68" ht="11.2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76"/>
      <c r="M34" s="179"/>
      <c r="N34" s="129"/>
      <c r="O34" s="129"/>
      <c r="P34" s="129"/>
      <c r="Q34" s="129"/>
      <c r="R34" s="129"/>
      <c r="S34" s="208"/>
      <c r="T34" s="129"/>
      <c r="U34" s="216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76"/>
      <c r="AH34" s="179"/>
      <c r="AI34" s="129"/>
      <c r="AJ34" s="129"/>
      <c r="AK34" s="129"/>
      <c r="AL34" s="129"/>
      <c r="AM34" s="129"/>
      <c r="AN34" s="208"/>
      <c r="AO34" s="143"/>
      <c r="AP34" s="216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72"/>
      <c r="BB34" s="176"/>
      <c r="BC34" s="179"/>
      <c r="BD34" s="129"/>
      <c r="BE34" s="129"/>
      <c r="BF34" s="129"/>
      <c r="BG34" s="129"/>
      <c r="BH34" s="129"/>
      <c r="BI34" s="208"/>
      <c r="BJ34" s="273"/>
      <c r="BK34" s="108"/>
      <c r="BL34" s="108"/>
      <c r="BM34" s="108"/>
      <c r="BN34" s="108"/>
      <c r="BO34" s="108"/>
      <c r="BP34" s="108"/>
    </row>
    <row r="35" spans="1:68" ht="11.25" customHeight="1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77"/>
      <c r="M35" s="180"/>
      <c r="N35" s="184"/>
      <c r="O35" s="184"/>
      <c r="P35" s="184"/>
      <c r="Q35" s="184"/>
      <c r="R35" s="184"/>
      <c r="S35" s="209"/>
      <c r="T35" s="129"/>
      <c r="U35" s="216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77"/>
      <c r="AH35" s="180"/>
      <c r="AI35" s="184"/>
      <c r="AJ35" s="184"/>
      <c r="AK35" s="184"/>
      <c r="AL35" s="184"/>
      <c r="AM35" s="184"/>
      <c r="AN35" s="209"/>
      <c r="AO35" s="143"/>
      <c r="AP35" s="216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72"/>
      <c r="BB35" s="177"/>
      <c r="BC35" s="180"/>
      <c r="BD35" s="184"/>
      <c r="BE35" s="184"/>
      <c r="BF35" s="184"/>
      <c r="BG35" s="184"/>
      <c r="BH35" s="184"/>
      <c r="BI35" s="209"/>
      <c r="BJ35" s="273"/>
      <c r="BK35" s="143"/>
      <c r="BL35" s="108"/>
      <c r="BM35" s="108"/>
      <c r="BN35" s="108"/>
      <c r="BO35" s="108"/>
      <c r="BP35" s="108"/>
    </row>
    <row r="36" spans="1:68" ht="7.5" customHeight="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215"/>
      <c r="U36" s="221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221"/>
      <c r="AQ36" s="254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216"/>
      <c r="BL36" s="108"/>
      <c r="BM36" s="108"/>
      <c r="BN36" s="108"/>
      <c r="BO36" s="108"/>
      <c r="BP36" s="108"/>
    </row>
    <row r="37" spans="1:68" ht="12" customHeight="1">
      <c r="A37" s="111" t="s">
        <v>99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</row>
    <row r="38" spans="1:68" ht="12" customHeight="1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</row>
    <row r="39" spans="1:68" ht="12" customHeight="1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</row>
    <row r="40" spans="1:68" ht="12" customHeight="1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</row>
    <row r="41" spans="1:68" ht="12" customHeight="1">
      <c r="BJ41" s="278"/>
      <c r="BK41" s="278"/>
      <c r="BL41" s="278"/>
      <c r="BM41" s="278"/>
      <c r="BN41" s="278"/>
    </row>
    <row r="47" spans="1:68"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</row>
    <row r="48" spans="1:68"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T48" s="259"/>
      <c r="AU48" s="264"/>
      <c r="AW48" s="271"/>
      <c r="AX48" s="271"/>
    </row>
    <row r="49" spans="3:48"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T49" s="259"/>
      <c r="AU49" s="264"/>
    </row>
    <row r="50" spans="3:48"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T50" s="259"/>
      <c r="AU50" s="264"/>
    </row>
    <row r="51" spans="3:48"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T51" s="259"/>
      <c r="AU51" s="264"/>
      <c r="AV51" s="85"/>
    </row>
    <row r="52" spans="3:48"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T52" s="259"/>
      <c r="AU52" s="264"/>
    </row>
    <row r="53" spans="3:48"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T53" s="259"/>
      <c r="AU53" s="85"/>
    </row>
    <row r="54" spans="3:48"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T54" s="259"/>
    </row>
  </sheetData>
  <sheetProtection password="CCB5" sheet="1" objects="1" scenarios="1" selectLockedCells="1"/>
  <mergeCells count="141">
    <mergeCell ref="A1:D1"/>
    <mergeCell ref="V1:Y1"/>
    <mergeCell ref="AQ1:AT1"/>
    <mergeCell ref="A2:D2"/>
    <mergeCell ref="V2:Y2"/>
    <mergeCell ref="AQ2:AT2"/>
    <mergeCell ref="A3:D3"/>
    <mergeCell ref="V3:Y3"/>
    <mergeCell ref="AQ3:AT3"/>
    <mergeCell ref="A4:D4"/>
    <mergeCell ref="V4:Y4"/>
    <mergeCell ref="AQ4:AT4"/>
    <mergeCell ref="A5:F5"/>
    <mergeCell ref="G5:S5"/>
    <mergeCell ref="V5:AA5"/>
    <mergeCell ref="AB5:AN5"/>
    <mergeCell ref="AQ5:AV5"/>
    <mergeCell ref="AW5:BI5"/>
    <mergeCell ref="A6:F6"/>
    <mergeCell ref="G6:S6"/>
    <mergeCell ref="V6:AA6"/>
    <mergeCell ref="AB6:AN6"/>
    <mergeCell ref="AQ6:AV6"/>
    <mergeCell ref="AW6:BI6"/>
    <mergeCell ref="A7:I7"/>
    <mergeCell ref="J7:S7"/>
    <mergeCell ref="V7:AD7"/>
    <mergeCell ref="AE7:AN7"/>
    <mergeCell ref="AQ7:AY7"/>
    <mergeCell ref="AZ7:BI7"/>
    <mergeCell ref="A16:B16"/>
    <mergeCell ref="C16:N16"/>
    <mergeCell ref="O16:S16"/>
    <mergeCell ref="V16:W16"/>
    <mergeCell ref="X16:AI16"/>
    <mergeCell ref="AJ16:AN16"/>
    <mergeCell ref="AQ16:AR16"/>
    <mergeCell ref="AS16:BD16"/>
    <mergeCell ref="BE16:BI16"/>
    <mergeCell ref="A17:B17"/>
    <mergeCell ref="C17:N17"/>
    <mergeCell ref="O17:S17"/>
    <mergeCell ref="V17:W17"/>
    <mergeCell ref="X17:AI17"/>
    <mergeCell ref="AJ17:AN17"/>
    <mergeCell ref="AQ17:AR17"/>
    <mergeCell ref="AS17:BD17"/>
    <mergeCell ref="BE17:BI17"/>
    <mergeCell ref="A18:M18"/>
    <mergeCell ref="O18:S18"/>
    <mergeCell ref="V18:AH18"/>
    <mergeCell ref="AJ18:AN18"/>
    <mergeCell ref="AQ18:BC18"/>
    <mergeCell ref="BE18:BI18"/>
    <mergeCell ref="A19:B19"/>
    <mergeCell ref="C19:D19"/>
    <mergeCell ref="E19:F19"/>
    <mergeCell ref="H19:I19"/>
    <mergeCell ref="J19:K19"/>
    <mergeCell ref="L19:M19"/>
    <mergeCell ref="V19:W19"/>
    <mergeCell ref="X19:Y19"/>
    <mergeCell ref="Z19:AA19"/>
    <mergeCell ref="AC19:AD19"/>
    <mergeCell ref="AE19:AF19"/>
    <mergeCell ref="AG19:AH19"/>
    <mergeCell ref="AQ19:AR19"/>
    <mergeCell ref="AS19:AT19"/>
    <mergeCell ref="AU19:AV19"/>
    <mergeCell ref="AX19:AY19"/>
    <mergeCell ref="AZ19:BA19"/>
    <mergeCell ref="BB19:BC19"/>
    <mergeCell ref="A23:G23"/>
    <mergeCell ref="V23:AB23"/>
    <mergeCell ref="AQ23:AW23"/>
    <mergeCell ref="A24:G24"/>
    <mergeCell ref="V24:AB24"/>
    <mergeCell ref="AQ24:AW24"/>
    <mergeCell ref="A25:G25"/>
    <mergeCell ref="V25:AB25"/>
    <mergeCell ref="AQ25:AW25"/>
    <mergeCell ref="A26:G26"/>
    <mergeCell ref="V26:AB26"/>
    <mergeCell ref="AQ26:AW26"/>
    <mergeCell ref="A27:D27"/>
    <mergeCell ref="E27:K27"/>
    <mergeCell ref="V27:Y27"/>
    <mergeCell ref="Z27:AF27"/>
    <mergeCell ref="AQ27:AT27"/>
    <mergeCell ref="AU27:BA27"/>
    <mergeCell ref="F3:O4"/>
    <mergeCell ref="P3:Q4"/>
    <mergeCell ref="AB3:AK4"/>
    <mergeCell ref="AL3:AM4"/>
    <mergeCell ref="AW3:BF4"/>
    <mergeCell ref="BG3:BH4"/>
    <mergeCell ref="B8:R12"/>
    <mergeCell ref="W8:AM12"/>
    <mergeCell ref="AR8:BH12"/>
    <mergeCell ref="B13:Q15"/>
    <mergeCell ref="R13:S15"/>
    <mergeCell ref="W13:AL15"/>
    <mergeCell ref="AM13:AN15"/>
    <mergeCell ref="AR13:BG15"/>
    <mergeCell ref="BH13:BI15"/>
    <mergeCell ref="G19:G20"/>
    <mergeCell ref="N19:N20"/>
    <mergeCell ref="O19:S20"/>
    <mergeCell ref="AB19:AB20"/>
    <mergeCell ref="AI19:AI20"/>
    <mergeCell ref="AJ19:AN20"/>
    <mergeCell ref="AW19:AW20"/>
    <mergeCell ref="BD19:BD20"/>
    <mergeCell ref="BE19:BI20"/>
    <mergeCell ref="A21:G22"/>
    <mergeCell ref="H21:H22"/>
    <mergeCell ref="V21:AB22"/>
    <mergeCell ref="AC21:AC22"/>
    <mergeCell ref="AQ21:AW22"/>
    <mergeCell ref="AX21:AX22"/>
    <mergeCell ref="A28:K29"/>
    <mergeCell ref="V28:Y29"/>
    <mergeCell ref="Z28:AF29"/>
    <mergeCell ref="AQ28:AT29"/>
    <mergeCell ref="AU28:BA29"/>
    <mergeCell ref="A30:K31"/>
    <mergeCell ref="V30:AF31"/>
    <mergeCell ref="AQ30:AT31"/>
    <mergeCell ref="AU30:BA31"/>
    <mergeCell ref="A32:K33"/>
    <mergeCell ref="V32:AF33"/>
    <mergeCell ref="AQ33:BA35"/>
    <mergeCell ref="A37:BP40"/>
    <mergeCell ref="L27:L35"/>
    <mergeCell ref="M27:S35"/>
    <mergeCell ref="AG27:AG35"/>
    <mergeCell ref="AH27:AN35"/>
    <mergeCell ref="BB27:BB35"/>
    <mergeCell ref="BC27:BI35"/>
    <mergeCell ref="C47:AO54"/>
    <mergeCell ref="AT48:AT54"/>
  </mergeCells>
  <phoneticPr fontId="2"/>
  <pageMargins left="0.19685039370078741" right="0" top="0.19685039370078741" bottom="0" header="0.51181102362204722" footer="0.51181102362204722"/>
  <pageSetup paperSize="9" scale="94" fitToWidth="1" fitToHeight="1" orientation="landscape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印刷シート</vt:lpstr>
    </vt:vector>
  </TitlesOfParts>
  <Company>中標津町役場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法人町民税納付書</dc:title>
  <dc:creator>桜庭　知里</dc:creator>
  <cp:lastModifiedBy>松田　敦</cp:lastModifiedBy>
  <cp:lastPrinted>2022-12-12T03:59:12Z</cp:lastPrinted>
  <dcterms:created xsi:type="dcterms:W3CDTF">2006-09-25T02:35:44Z</dcterms:created>
  <dcterms:modified xsi:type="dcterms:W3CDTF">2024-10-08T05:10:56Z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2024-10-08T05:10:56Z</vt:filetime>
  </property>
</Properties>
</file>