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kEg6LTvb8/t4LaCOsoUWFOVPuUhVbtrT+rGnfYavCdEH2rUaWDtp/7V92IE5m4XEKg22Sq9skQ7vu7WMJHsVw==" workbookSaltValue="ynRZFZkdr80behArw3q6I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<sst xmlns="http://schemas.openxmlformats.org/spreadsheetml/2006/main" count="240" uniqueCount="124">
  <si>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</si>
  <si>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</si>
  <si>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</si>
  <si>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</si>
  <si>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</si>
  <si>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</si>
  <si>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</si>
  <si>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</si>
  <si>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</si>
  <si>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</si>
  <si>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</si>
  <si>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</si>
  <si>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</si>
  <si>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</si>
  <si>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</si>
  <si>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</si>
  <si>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</si>
  <si>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</si>
  <si>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</si>
  <si>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</si>
  <si>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</si>
  <si>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</si>
  <si>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</si>
  <si>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</si>
  <si>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</si>
  <si>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</si>
  <si>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</si>
  <si>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</si>
  <si>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</si>
  <si>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</si>
  <si>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</si>
  <si>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</si>
  <si>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</si>
  <si>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</si>
  <si>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</si>
  <si>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</si>
  <si>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</si>
  <si>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</si>
  <si>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</si>
  <si>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</si>
  <si>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</si>
  <si>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</si>
  <si>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</si>
  <si>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</si>
  <si>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</si>
  <si>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</si>
  <si>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</si>
  <si>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</si>
  <si>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</si>
  <si>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</si>
  <si>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</si>
  <si>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</si>
  <si>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</si>
  <si>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</si>
  <si>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</si>
  <si>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</si>
  <si>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</si>
  <si>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</si>
  <si>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</si>
  <si>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</si>
  <si>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</si>
  <si>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</si>
  <si>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</si>
  <si>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</si>
  <si>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</si>
  <si>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</si>
  <si>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</si>
  <si>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</si>
  <si>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</si>
  <si>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</si>
  <si>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</si>
  <si>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</si>
  <si>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</si>
  <si>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</si>
  <si>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</si>
  <si>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</si>
  <si>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</si>
  <si>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</si>
  <si>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</si>
  <si>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</si>
  <si>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</si>
  <si>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</si>
  <si>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</si>
  <si>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</si>
  <si>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</si>
  <si>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</si>
  <si>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</si>
  <si>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</si>
  <si>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</si>
  <si>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</si>
  <si>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</si>
  <si>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</si>
  <si>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</si>
  <si>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</si>
  <si>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</si>
  <si>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</si>
  <si>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</si>
  <si>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</si>
  <si>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</si>
  <si>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</si>
  <si>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</si>
  <si>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</si>
  <si>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</si>
  <si>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</si>
  <si>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</si>
  <si>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</si>
  <si>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</si>
  <si>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</si>
  <si>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中標津町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</si>
  <si>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</si>
  <si>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</si>
  <si>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</si>
  <si>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</si>
  <si>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</si>
  <si>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</si>
  <si>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</si>
  <si>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</si>
  <si>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</si>
  <si>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</si>
  <si>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</si>
  <si>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</si>
  <si>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③類似団体平均を下回っている。
　農業集落排水の管渠更新は、法定耐用年数まで相当な期間があるため更新延長は無く0％となっているが、今後、計画的な更新が必要となってくる。</t>
    <rPh sb="1" eb="3">
      <t>ルイジ</t>
    </rPh>
    <rPh sb="3" eb="5">
      <t>ダンタイ</t>
    </rPh>
    <rPh sb="5" eb="7">
      <t>ヘイキン</t>
    </rPh>
    <rPh sb="8" eb="10">
      <t>シタマワ</t>
    </rPh>
    <rPh sb="17" eb="19">
      <t>ノウギョウ</t>
    </rPh>
    <rPh sb="19" eb="21">
      <t>シュウラク</t>
    </rPh>
    <rPh sb="21" eb="23">
      <t>ハイスイ</t>
    </rPh>
    <rPh sb="24" eb="26">
      <t>カンキョ</t>
    </rPh>
    <rPh sb="26" eb="28">
      <t>コウシン</t>
    </rPh>
    <rPh sb="30" eb="32">
      <t>ホウテイ</t>
    </rPh>
    <rPh sb="32" eb="34">
      <t>タイヨウ</t>
    </rPh>
    <rPh sb="34" eb="36">
      <t>ネンスウ</t>
    </rPh>
    <rPh sb="38" eb="40">
      <t>ソウトウ</t>
    </rPh>
    <rPh sb="41" eb="43">
      <t>キカン</t>
    </rPh>
    <rPh sb="48" eb="50">
      <t>コウシン</t>
    </rPh>
    <rPh sb="50" eb="52">
      <t>エンチョウ</t>
    </rPh>
    <rPh sb="53" eb="54">
      <t>ナ</t>
    </rPh>
    <rPh sb="65" eb="67">
      <t>コンゴ</t>
    </rPh>
    <rPh sb="68" eb="71">
      <t>ケイカクテキ</t>
    </rPh>
    <rPh sb="72" eb="74">
      <t>コウシン</t>
    </rPh>
    <rPh sb="75" eb="77">
      <t>ヒツヨウ</t>
    </rPh>
    <phoneticPr fontId="4"/>
  </si>
  <si>
    <t>　平成26年度に策定した中標津町下水道経営戦略（中期ビジョン）に基づき経営を行っている。
　農業集落排水事業は、経費回収率をみても類似団体と比較して健全な経営といえる。今後は収納率を上げる取組みにより、より効率的な経営を目指す。
　また、施設利用率に余裕があることから、水洗化率の向上による使用料収入を確保することが必要である。</t>
    <rPh sb="1" eb="3">
      <t>ヘイセイ</t>
    </rPh>
    <rPh sb="5" eb="7">
      <t>ネンド</t>
    </rPh>
    <rPh sb="8" eb="10">
      <t>サクテイ</t>
    </rPh>
    <rPh sb="12" eb="16">
      <t>ナカシベツチョウ</t>
    </rPh>
    <rPh sb="16" eb="19">
      <t>ゲスイドウ</t>
    </rPh>
    <rPh sb="19" eb="21">
      <t>ケイエイ</t>
    </rPh>
    <rPh sb="21" eb="23">
      <t>センリャク</t>
    </rPh>
    <rPh sb="24" eb="26">
      <t>チュウキ</t>
    </rPh>
    <rPh sb="32" eb="33">
      <t>モト</t>
    </rPh>
    <rPh sb="35" eb="37">
      <t>ケイエイ</t>
    </rPh>
    <rPh sb="38" eb="39">
      <t>オコナ</t>
    </rPh>
    <rPh sb="46" eb="48">
      <t>ノウギョウ</t>
    </rPh>
    <rPh sb="48" eb="50">
      <t>シュウラク</t>
    </rPh>
    <rPh sb="50" eb="52">
      <t>ハイスイ</t>
    </rPh>
    <rPh sb="52" eb="54">
      <t>ジギョウ</t>
    </rPh>
    <rPh sb="56" eb="58">
      <t>ケイヒ</t>
    </rPh>
    <rPh sb="58" eb="60">
      <t>カイシュウ</t>
    </rPh>
    <rPh sb="60" eb="61">
      <t>リツ</t>
    </rPh>
    <rPh sb="65" eb="67">
      <t>ルイジ</t>
    </rPh>
    <rPh sb="67" eb="69">
      <t>ダンタイ</t>
    </rPh>
    <rPh sb="70" eb="72">
      <t>ヒカク</t>
    </rPh>
    <rPh sb="74" eb="76">
      <t>ケンゼン</t>
    </rPh>
    <rPh sb="77" eb="79">
      <t>ケイエイ</t>
    </rPh>
    <rPh sb="84" eb="86">
      <t>コンゴ</t>
    </rPh>
    <rPh sb="87" eb="89">
      <t>シュウノウ</t>
    </rPh>
    <rPh sb="89" eb="90">
      <t>リツ</t>
    </rPh>
    <rPh sb="91" eb="92">
      <t>ア</t>
    </rPh>
    <rPh sb="94" eb="96">
      <t>トリクミ</t>
    </rPh>
    <rPh sb="103" eb="105">
      <t>コウリツ</t>
    </rPh>
    <rPh sb="105" eb="106">
      <t>テキ</t>
    </rPh>
    <rPh sb="107" eb="109">
      <t>ケイエイ</t>
    </rPh>
    <rPh sb="110" eb="112">
      <t>メザ</t>
    </rPh>
    <rPh sb="119" eb="121">
      <t>シセツ</t>
    </rPh>
    <rPh sb="121" eb="124">
      <t>リヨウリツ</t>
    </rPh>
    <rPh sb="125" eb="127">
      <t>ヨユウ</t>
    </rPh>
    <rPh sb="135" eb="138">
      <t>スイセンカ</t>
    </rPh>
    <rPh sb="138" eb="139">
      <t>リツ</t>
    </rPh>
    <rPh sb="140" eb="142">
      <t>コウジョウ</t>
    </rPh>
    <rPh sb="145" eb="148">
      <t>シヨウリョウ</t>
    </rPh>
    <rPh sb="148" eb="150">
      <t>シュウニュウ</t>
    </rPh>
    <rPh sb="151" eb="153">
      <t>カクホ</t>
    </rPh>
    <rPh sb="158" eb="160">
      <t>ヒツヨウ</t>
    </rPh>
    <phoneticPr fontId="4"/>
  </si>
  <si>
    <t>①100％を下回って推移している。
④類似団体及び全国平均値と比較してやや高い数値で推移しているが、年々企業債残高は減少している。
⑤100％を下回っているが、類似団体及び全国平均値と比較して高い数値で推移している。
⑥前年度までは低く抑えられていたが、29年度は類似団体及び全国平均値を若干上回る数値となった。
⑦同程度の数値で推移しているが、類似団体及び全国平均値と比較して低い数値となっている。
⑧類似団体及び全国平均値と比較してやや高い数値で推移している。</t>
    <rPh sb="6" eb="8">
      <t>シタマワ</t>
    </rPh>
    <rPh sb="10" eb="12">
      <t>スイイ</t>
    </rPh>
    <rPh sb="20" eb="22">
      <t>ルイジ</t>
    </rPh>
    <rPh sb="22" eb="24">
      <t>ダンタイ</t>
    </rPh>
    <rPh sb="24" eb="25">
      <t>オヨ</t>
    </rPh>
    <rPh sb="26" eb="28">
      <t>ゼンコク</t>
    </rPh>
    <rPh sb="28" eb="30">
      <t>ヘイキン</t>
    </rPh>
    <rPh sb="30" eb="31">
      <t>チ</t>
    </rPh>
    <rPh sb="32" eb="34">
      <t>ヒカク</t>
    </rPh>
    <rPh sb="38" eb="39">
      <t>タカ</t>
    </rPh>
    <rPh sb="40" eb="42">
      <t>スウチ</t>
    </rPh>
    <rPh sb="43" eb="45">
      <t>スイイ</t>
    </rPh>
    <rPh sb="51" eb="53">
      <t>ネンネン</t>
    </rPh>
    <rPh sb="53" eb="55">
      <t>キギョウ</t>
    </rPh>
    <rPh sb="55" eb="56">
      <t>サイ</t>
    </rPh>
    <rPh sb="56" eb="58">
      <t>ザンダカ</t>
    </rPh>
    <rPh sb="59" eb="61">
      <t>ゲンショウ</t>
    </rPh>
    <rPh sb="74" eb="76">
      <t>シタマワ</t>
    </rPh>
    <rPh sb="82" eb="84">
      <t>ルイジ</t>
    </rPh>
    <rPh sb="84" eb="86">
      <t>ダンタイ</t>
    </rPh>
    <rPh sb="86" eb="87">
      <t>オヨ</t>
    </rPh>
    <rPh sb="88" eb="90">
      <t>ゼンコク</t>
    </rPh>
    <rPh sb="90" eb="92">
      <t>ヘイキン</t>
    </rPh>
    <rPh sb="92" eb="93">
      <t>チ</t>
    </rPh>
    <rPh sb="94" eb="96">
      <t>ヒカク</t>
    </rPh>
    <rPh sb="98" eb="99">
      <t>タカ</t>
    </rPh>
    <rPh sb="100" eb="102">
      <t>スウチ</t>
    </rPh>
    <rPh sb="103" eb="105">
      <t>スイイ</t>
    </rPh>
    <rPh sb="113" eb="116">
      <t>ゼンネンド</t>
    </rPh>
    <rPh sb="119" eb="120">
      <t>ヒク</t>
    </rPh>
    <rPh sb="121" eb="122">
      <t>オサ</t>
    </rPh>
    <rPh sb="132" eb="134">
      <t>ネンド</t>
    </rPh>
    <rPh sb="135" eb="137">
      <t>ルイジ</t>
    </rPh>
    <rPh sb="137" eb="139">
      <t>ダンタイ</t>
    </rPh>
    <rPh sb="139" eb="140">
      <t>オヨ</t>
    </rPh>
    <rPh sb="141" eb="143">
      <t>ゼンコク</t>
    </rPh>
    <rPh sb="143" eb="145">
      <t>ヘイキン</t>
    </rPh>
    <rPh sb="145" eb="146">
      <t>チ</t>
    </rPh>
    <rPh sb="147" eb="149">
      <t>ジャッカン</t>
    </rPh>
    <rPh sb="149" eb="151">
      <t>ウワマワ</t>
    </rPh>
    <rPh sb="152" eb="154">
      <t>スウチ</t>
    </rPh>
    <rPh sb="162" eb="165">
      <t>ドウテイド</t>
    </rPh>
    <rPh sb="166" eb="168">
      <t>スウチ</t>
    </rPh>
    <rPh sb="169" eb="171">
      <t>スイイ</t>
    </rPh>
    <rPh sb="177" eb="179">
      <t>ルイジ</t>
    </rPh>
    <rPh sb="179" eb="181">
      <t>ダンタイ</t>
    </rPh>
    <rPh sb="181" eb="182">
      <t>オヨ</t>
    </rPh>
    <rPh sb="183" eb="185">
      <t>ゼンコク</t>
    </rPh>
    <rPh sb="185" eb="187">
      <t>ヘイキン</t>
    </rPh>
    <rPh sb="187" eb="188">
      <t>チ</t>
    </rPh>
    <rPh sb="189" eb="191">
      <t>ヒカク</t>
    </rPh>
    <rPh sb="193" eb="194">
      <t>ヒク</t>
    </rPh>
    <rPh sb="195" eb="197">
      <t>スウチ</t>
    </rPh>
    <rPh sb="207" eb="209">
      <t>ルイジ</t>
    </rPh>
    <rPh sb="209" eb="211">
      <t>ダンタイ</t>
    </rPh>
    <rPh sb="211" eb="212">
      <t>オヨ</t>
    </rPh>
    <rPh sb="213" eb="215">
      <t>ゼンコク</t>
    </rPh>
    <rPh sb="215" eb="217">
      <t>ヘイキン</t>
    </rPh>
    <rPh sb="217" eb="218">
      <t>チ</t>
    </rPh>
    <rPh sb="219" eb="221">
      <t>ヒカク</t>
    </rPh>
    <rPh sb="225" eb="226">
      <t>タカ</t>
    </rPh>
    <rPh sb="227" eb="229">
      <t>スウチ</t>
    </rPh>
    <rPh sb="230" eb="232">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</si>
</sst>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7E-4FF2-8C17-D20935E613E2}"/>
            </c:ext>
          </c:extLst>
        </c:ser>
        <c:dLbls>
          <c:showLegendKey val="0"/>
          <c:showVal val="0"/>
          <c:showCatName val="0"/>
          <c:showSerName val="0"/>
          <c:showPercent val="0"/>
          <c:showBubbleSize val="0"/>
        </c:dLbls>
        <c:gapWidth val="150"/>
        <c:axId val="85949824"/>
        <c:axId val="859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F07E-4FF2-8C17-D20935E613E2}"/>
            </c:ext>
          </c:extLst>
        </c:ser>
        <c:dLbls>
          <c:showLegendKey val="0"/>
          <c:showVal val="0"/>
          <c:showCatName val="0"/>
          <c:showSerName val="0"/>
          <c:showPercent val="0"/>
          <c:showBubbleSize val="0"/>
        </c:dLbls>
        <c:marker val="1"/>
        <c:smooth val="0"/>
        <c:axId val="85949824"/>
        <c:axId val="85960192"/>
      </c:lineChart>
      <c:dateAx>
        <c:axId val="85949824"/>
        <c:scaling>
          <c:orientation val="minMax"/>
        </c:scaling>
        <c:delete val="1"/>
        <c:axPos val="b"/>
        <c:numFmt formatCode="ge" sourceLinked="1"/>
        <c:majorTickMark val="none"/>
        <c:minorTickMark val="none"/>
        <c:tickLblPos val="none"/>
        <c:crossAx val="85960192"/>
        <c:crosses val="autoZero"/>
        <c:auto val="1"/>
        <c:lblOffset val="100"/>
        <c:baseTimeUnit val="years"/>
      </c:dateAx>
      <c:valAx>
        <c:axId val="859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42.86</c:v>
                </c:pt>
                <c:pt idx="1">
                  <c:v>42.61</c:v>
                </c:pt>
                <c:pt idx="2">
                  <c:v>42.12</c:v>
                </c:pt>
                <c:pt idx="3">
                  <c:v>42.36</c:v>
                </c:pt>
                <c:pt idx="4">
                  <c:v>44.09</c:v>
                </c:pt>
              </c:numCache>
            </c:numRef>
          </c:val>
          <c:extLst xmlns:c16r2="http://schemas.microsoft.com/office/drawing/2015/06/chart">
            <c:ext xmlns:c16="http://schemas.microsoft.com/office/drawing/2014/chart" uri="{C3380CC4-5D6E-409C-BE32-E72D297353CC}">
              <c16:uniqueId val="{00000000-D66A-42C9-A9B3-39E09D059718}"/>
            </c:ext>
          </c:extLst>
        </c:ser>
        <c:dLbls>
          <c:showLegendKey val="0"/>
          <c:showVal val="0"/>
          <c:showCatName val="0"/>
          <c:showSerName val="0"/>
          <c:showPercent val="0"/>
          <c:showBubbleSize val="0"/>
        </c:dLbls>
        <c:gapWidth val="150"/>
        <c:axId val="117576832"/>
        <c:axId val="11757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D66A-42C9-A9B3-39E09D059718}"/>
            </c:ext>
          </c:extLst>
        </c:ser>
        <c:dLbls>
          <c:showLegendKey val="0"/>
          <c:showVal val="0"/>
          <c:showCatName val="0"/>
          <c:showSerName val="0"/>
          <c:showPercent val="0"/>
          <c:showBubbleSize val="0"/>
        </c:dLbls>
        <c:marker val="1"/>
        <c:smooth val="0"/>
        <c:axId val="117576832"/>
        <c:axId val="117578752"/>
      </c:lineChart>
      <c:dateAx>
        <c:axId val="117576832"/>
        <c:scaling>
          <c:orientation val="minMax"/>
        </c:scaling>
        <c:delete val="1"/>
        <c:axPos val="b"/>
        <c:numFmt formatCode="ge" sourceLinked="1"/>
        <c:majorTickMark val="none"/>
        <c:minorTickMark val="none"/>
        <c:tickLblPos val="none"/>
        <c:crossAx val="117578752"/>
        <c:crosses val="autoZero"/>
        <c:auto val="1"/>
        <c:lblOffset val="100"/>
        <c:baseTimeUnit val="years"/>
      </c:dateAx>
      <c:valAx>
        <c:axId val="1175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7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92.43</c:v>
                </c:pt>
                <c:pt idx="1">
                  <c:v>89.08</c:v>
                </c:pt>
                <c:pt idx="2">
                  <c:v>86.47</c:v>
                </c:pt>
                <c:pt idx="3">
                  <c:v>85.68</c:v>
                </c:pt>
                <c:pt idx="4">
                  <c:v>89.39</c:v>
                </c:pt>
              </c:numCache>
            </c:numRef>
          </c:val>
          <c:extLst xmlns:c16r2="http://schemas.microsoft.com/office/drawing/2015/06/chart">
            <c:ext xmlns:c16="http://schemas.microsoft.com/office/drawing/2014/chart" uri="{C3380CC4-5D6E-409C-BE32-E72D297353CC}">
              <c16:uniqueId val="{00000000-23AC-4D27-BE45-2D24BA8E4837}"/>
            </c:ext>
          </c:extLst>
        </c:ser>
        <c:dLbls>
          <c:showLegendKey val="0"/>
          <c:showVal val="0"/>
          <c:showCatName val="0"/>
          <c:showSerName val="0"/>
          <c:showPercent val="0"/>
          <c:showBubbleSize val="0"/>
        </c:dLbls>
        <c:gapWidth val="150"/>
        <c:axId val="119900416"/>
        <c:axId val="12035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23AC-4D27-BE45-2D24BA8E4837}"/>
            </c:ext>
          </c:extLst>
        </c:ser>
        <c:dLbls>
          <c:showLegendKey val="0"/>
          <c:showVal val="0"/>
          <c:showCatName val="0"/>
          <c:showSerName val="0"/>
          <c:showPercent val="0"/>
          <c:showBubbleSize val="0"/>
        </c:dLbls>
        <c:marker val="1"/>
        <c:smooth val="0"/>
        <c:axId val="119900416"/>
        <c:axId val="120353152"/>
      </c:lineChart>
      <c:dateAx>
        <c:axId val="119900416"/>
        <c:scaling>
          <c:orientation val="minMax"/>
        </c:scaling>
        <c:delete val="1"/>
        <c:axPos val="b"/>
        <c:numFmt formatCode="ge" sourceLinked="1"/>
        <c:majorTickMark val="none"/>
        <c:minorTickMark val="none"/>
        <c:tickLblPos val="none"/>
        <c:crossAx val="120353152"/>
        <c:crosses val="autoZero"/>
        <c:auto val="1"/>
        <c:lblOffset val="100"/>
        <c:baseTimeUnit val="years"/>
      </c:dateAx>
      <c:valAx>
        <c:axId val="1203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9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86.84</c:v>
                </c:pt>
                <c:pt idx="1">
                  <c:v>87.76</c:v>
                </c:pt>
                <c:pt idx="2">
                  <c:v>87.58</c:v>
                </c:pt>
                <c:pt idx="3">
                  <c:v>94.33</c:v>
                </c:pt>
                <c:pt idx="4">
                  <c:v>87.63</c:v>
                </c:pt>
              </c:numCache>
            </c:numRef>
          </c:val>
          <c:extLst xmlns:c16r2="http://schemas.microsoft.com/office/drawing/2015/06/chart">
            <c:ext xmlns:c16="http://schemas.microsoft.com/office/drawing/2014/chart" uri="{C3380CC4-5D6E-409C-BE32-E72D297353CC}">
              <c16:uniqueId val="{00000000-252D-486E-B723-B69B586226CE}"/>
            </c:ext>
          </c:extLst>
        </c:ser>
        <c:dLbls>
          <c:showLegendKey val="0"/>
          <c:showVal val="0"/>
          <c:showCatName val="0"/>
          <c:showSerName val="0"/>
          <c:showPercent val="0"/>
          <c:showBubbleSize val="0"/>
        </c:dLbls>
        <c:gapWidth val="150"/>
        <c:axId val="86013056"/>
        <c:axId val="860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2D-486E-B723-B69B586226CE}"/>
            </c:ext>
          </c:extLst>
        </c:ser>
        <c:dLbls>
          <c:showLegendKey val="0"/>
          <c:showVal val="0"/>
          <c:showCatName val="0"/>
          <c:showSerName val="0"/>
          <c:showPercent val="0"/>
          <c:showBubbleSize val="0"/>
        </c:dLbls>
        <c:marker val="1"/>
        <c:smooth val="0"/>
        <c:axId val="86013056"/>
        <c:axId val="86015360"/>
      </c:lineChart>
      <c:dateAx>
        <c:axId val="86013056"/>
        <c:scaling>
          <c:orientation val="minMax"/>
        </c:scaling>
        <c:delete val="1"/>
        <c:axPos val="b"/>
        <c:numFmt formatCode="ge" sourceLinked="1"/>
        <c:majorTickMark val="none"/>
        <c:minorTickMark val="none"/>
        <c:tickLblPos val="none"/>
        <c:crossAx val="86015360"/>
        <c:crosses val="autoZero"/>
        <c:auto val="1"/>
        <c:lblOffset val="100"/>
        <c:baseTimeUnit val="years"/>
      </c:dateAx>
      <c:valAx>
        <c:axId val="860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69-4380-BE73-31F153C78FDC}"/>
            </c:ext>
          </c:extLst>
        </c:ser>
        <c:dLbls>
          <c:showLegendKey val="0"/>
          <c:showVal val="0"/>
          <c:showCatName val="0"/>
          <c:showSerName val="0"/>
          <c:showPercent val="0"/>
          <c:showBubbleSize val="0"/>
        </c:dLbls>
        <c:gapWidth val="150"/>
        <c:axId val="107937152"/>
        <c:axId val="10798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69-4380-BE73-31F153C78FDC}"/>
            </c:ext>
          </c:extLst>
        </c:ser>
        <c:dLbls>
          <c:showLegendKey val="0"/>
          <c:showVal val="0"/>
          <c:showCatName val="0"/>
          <c:showSerName val="0"/>
          <c:showPercent val="0"/>
          <c:showBubbleSize val="0"/>
        </c:dLbls>
        <c:marker val="1"/>
        <c:smooth val="0"/>
        <c:axId val="107937152"/>
        <c:axId val="107984768"/>
      </c:lineChart>
      <c:dateAx>
        <c:axId val="107937152"/>
        <c:scaling>
          <c:orientation val="minMax"/>
        </c:scaling>
        <c:delete val="1"/>
        <c:axPos val="b"/>
        <c:numFmt formatCode="ge" sourceLinked="1"/>
        <c:majorTickMark val="none"/>
        <c:minorTickMark val="none"/>
        <c:tickLblPos val="none"/>
        <c:crossAx val="107984768"/>
        <c:crosses val="autoZero"/>
        <c:auto val="1"/>
        <c:lblOffset val="100"/>
        <c:baseTimeUnit val="years"/>
      </c:dateAx>
      <c:valAx>
        <c:axId val="1079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F6-4739-A904-C951B53A0420}"/>
            </c:ext>
          </c:extLst>
        </c:ser>
        <c:dLbls>
          <c:showLegendKey val="0"/>
          <c:showVal val="0"/>
          <c:showCatName val="0"/>
          <c:showSerName val="0"/>
          <c:showPercent val="0"/>
          <c:showBubbleSize val="0"/>
        </c:dLbls>
        <c:gapWidth val="150"/>
        <c:axId val="108085632"/>
        <c:axId val="1080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F6-4739-A904-C951B53A0420}"/>
            </c:ext>
          </c:extLst>
        </c:ser>
        <c:dLbls>
          <c:showLegendKey val="0"/>
          <c:showVal val="0"/>
          <c:showCatName val="0"/>
          <c:showSerName val="0"/>
          <c:showPercent val="0"/>
          <c:showBubbleSize val="0"/>
        </c:dLbls>
        <c:marker val="1"/>
        <c:smooth val="0"/>
        <c:axId val="108085632"/>
        <c:axId val="108089344"/>
      </c:lineChart>
      <c:dateAx>
        <c:axId val="108085632"/>
        <c:scaling>
          <c:orientation val="minMax"/>
        </c:scaling>
        <c:delete val="1"/>
        <c:axPos val="b"/>
        <c:numFmt formatCode="ge" sourceLinked="1"/>
        <c:majorTickMark val="none"/>
        <c:minorTickMark val="none"/>
        <c:tickLblPos val="none"/>
        <c:crossAx val="108089344"/>
        <c:crosses val="autoZero"/>
        <c:auto val="1"/>
        <c:lblOffset val="100"/>
        <c:baseTimeUnit val="years"/>
      </c:dateAx>
      <c:valAx>
        <c:axId val="1080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8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DE-4755-A4EF-E841D61BEE30}"/>
            </c:ext>
          </c:extLst>
        </c:ser>
        <c:dLbls>
          <c:showLegendKey val="0"/>
          <c:showVal val="0"/>
          <c:showCatName val="0"/>
          <c:showSerName val="0"/>
          <c:showPercent val="0"/>
          <c:showBubbleSize val="0"/>
        </c:dLbls>
        <c:gapWidth val="150"/>
        <c:axId val="108438272"/>
        <c:axId val="10844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DE-4755-A4EF-E841D61BEE30}"/>
            </c:ext>
          </c:extLst>
        </c:ser>
        <c:dLbls>
          <c:showLegendKey val="0"/>
          <c:showVal val="0"/>
          <c:showCatName val="0"/>
          <c:showSerName val="0"/>
          <c:showPercent val="0"/>
          <c:showBubbleSize val="0"/>
        </c:dLbls>
        <c:marker val="1"/>
        <c:smooth val="0"/>
        <c:axId val="108438272"/>
        <c:axId val="108440576"/>
      </c:lineChart>
      <c:dateAx>
        <c:axId val="108438272"/>
        <c:scaling>
          <c:orientation val="minMax"/>
        </c:scaling>
        <c:delete val="1"/>
        <c:axPos val="b"/>
        <c:numFmt formatCode="ge" sourceLinked="1"/>
        <c:majorTickMark val="none"/>
        <c:minorTickMark val="none"/>
        <c:tickLblPos val="none"/>
        <c:crossAx val="108440576"/>
        <c:crosses val="autoZero"/>
        <c:auto val="1"/>
        <c:lblOffset val="100"/>
        <c:baseTimeUnit val="years"/>
      </c:dateAx>
      <c:valAx>
        <c:axId val="1084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1B-422A-9C1D-51E93AF25FA7}"/>
            </c:ext>
          </c:extLst>
        </c:ser>
        <c:dLbls>
          <c:showLegendKey val="0"/>
          <c:showVal val="0"/>
          <c:showCatName val="0"/>
          <c:showSerName val="0"/>
          <c:showPercent val="0"/>
          <c:showBubbleSize val="0"/>
        </c:dLbls>
        <c:gapWidth val="150"/>
        <c:axId val="112018944"/>
        <c:axId val="1122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1B-422A-9C1D-51E93AF25FA7}"/>
            </c:ext>
          </c:extLst>
        </c:ser>
        <c:dLbls>
          <c:showLegendKey val="0"/>
          <c:showVal val="0"/>
          <c:showCatName val="0"/>
          <c:showSerName val="0"/>
          <c:showPercent val="0"/>
          <c:showBubbleSize val="0"/>
        </c:dLbls>
        <c:marker val="1"/>
        <c:smooth val="0"/>
        <c:axId val="112018944"/>
        <c:axId val="112202496"/>
      </c:lineChart>
      <c:dateAx>
        <c:axId val="112018944"/>
        <c:scaling>
          <c:orientation val="minMax"/>
        </c:scaling>
        <c:delete val="1"/>
        <c:axPos val="b"/>
        <c:numFmt formatCode="ge" sourceLinked="1"/>
        <c:majorTickMark val="none"/>
        <c:minorTickMark val="none"/>
        <c:tickLblPos val="none"/>
        <c:crossAx val="112202496"/>
        <c:crosses val="autoZero"/>
        <c:auto val="1"/>
        <c:lblOffset val="100"/>
        <c:baseTimeUnit val="years"/>
      </c:dateAx>
      <c:valAx>
        <c:axId val="11220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1405.16</c:v>
                </c:pt>
                <c:pt idx="1">
                  <c:v>1484.4</c:v>
                </c:pt>
                <c:pt idx="2">
                  <c:v>1109.74</c:v>
                </c:pt>
                <c:pt idx="3">
                  <c:v>1023.47</c:v>
                </c:pt>
                <c:pt idx="4">
                  <c:v>892.19</c:v>
                </c:pt>
              </c:numCache>
            </c:numRef>
          </c:val>
          <c:extLst xmlns:c16r2="http://schemas.microsoft.com/office/drawing/2015/06/chart">
            <c:ext xmlns:c16="http://schemas.microsoft.com/office/drawing/2014/chart" uri="{C3380CC4-5D6E-409C-BE32-E72D297353CC}">
              <c16:uniqueId val="{00000000-E7B1-4E22-AC1D-CD6C1CF18F27}"/>
            </c:ext>
          </c:extLst>
        </c:ser>
        <c:dLbls>
          <c:showLegendKey val="0"/>
          <c:showVal val="0"/>
          <c:showCatName val="0"/>
          <c:showSerName val="0"/>
          <c:showPercent val="0"/>
          <c:showBubbleSize val="0"/>
        </c:dLbls>
        <c:gapWidth val="150"/>
        <c:axId val="113427584"/>
        <c:axId val="11342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E7B1-4E22-AC1D-CD6C1CF18F27}"/>
            </c:ext>
          </c:extLst>
        </c:ser>
        <c:dLbls>
          <c:showLegendKey val="0"/>
          <c:showVal val="0"/>
          <c:showCatName val="0"/>
          <c:showSerName val="0"/>
          <c:showPercent val="0"/>
          <c:showBubbleSize val="0"/>
        </c:dLbls>
        <c:marker val="1"/>
        <c:smooth val="0"/>
        <c:axId val="113427584"/>
        <c:axId val="113429888"/>
      </c:lineChart>
      <c:dateAx>
        <c:axId val="113427584"/>
        <c:scaling>
          <c:orientation val="minMax"/>
        </c:scaling>
        <c:delete val="1"/>
        <c:axPos val="b"/>
        <c:numFmt formatCode="ge" sourceLinked="1"/>
        <c:majorTickMark val="none"/>
        <c:minorTickMark val="none"/>
        <c:tickLblPos val="none"/>
        <c:crossAx val="113429888"/>
        <c:crosses val="autoZero"/>
        <c:auto val="1"/>
        <c:lblOffset val="100"/>
        <c:baseTimeUnit val="years"/>
      </c:dateAx>
      <c:valAx>
        <c:axId val="1134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70.849999999999994</c:v>
                </c:pt>
                <c:pt idx="1">
                  <c:v>63.36</c:v>
                </c:pt>
                <c:pt idx="2">
                  <c:v>75.510000000000005</c:v>
                </c:pt>
                <c:pt idx="3">
                  <c:v>87.83</c:v>
                </c:pt>
                <c:pt idx="4">
                  <c:v>75.540000000000006</c:v>
                </c:pt>
              </c:numCache>
            </c:numRef>
          </c:val>
          <c:extLst xmlns:c16r2="http://schemas.microsoft.com/office/drawing/2015/06/chart">
            <c:ext xmlns:c16="http://schemas.microsoft.com/office/drawing/2014/chart" uri="{C3380CC4-5D6E-409C-BE32-E72D297353CC}">
              <c16:uniqueId val="{00000000-A442-43FF-8C46-6C75B969689D}"/>
            </c:ext>
          </c:extLst>
        </c:ser>
        <c:dLbls>
          <c:showLegendKey val="0"/>
          <c:showVal val="0"/>
          <c:showCatName val="0"/>
          <c:showSerName val="0"/>
          <c:showPercent val="0"/>
          <c:showBubbleSize val="0"/>
        </c:dLbls>
        <c:gapWidth val="150"/>
        <c:axId val="117109504"/>
        <c:axId val="11713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442-43FF-8C46-6C75B969689D}"/>
            </c:ext>
          </c:extLst>
        </c:ser>
        <c:dLbls>
          <c:showLegendKey val="0"/>
          <c:showVal val="0"/>
          <c:showCatName val="0"/>
          <c:showSerName val="0"/>
          <c:showPercent val="0"/>
          <c:showBubbleSize val="0"/>
        </c:dLbls>
        <c:marker val="1"/>
        <c:smooth val="0"/>
        <c:axId val="117109504"/>
        <c:axId val="117130368"/>
      </c:lineChart>
      <c:dateAx>
        <c:axId val="117109504"/>
        <c:scaling>
          <c:orientation val="minMax"/>
        </c:scaling>
        <c:delete val="1"/>
        <c:axPos val="b"/>
        <c:numFmt formatCode="ge" sourceLinked="1"/>
        <c:majorTickMark val="none"/>
        <c:minorTickMark val="none"/>
        <c:tickLblPos val="none"/>
        <c:crossAx val="117130368"/>
        <c:crosses val="autoZero"/>
        <c:auto val="1"/>
        <c:lblOffset val="100"/>
        <c:baseTimeUnit val="years"/>
      </c:dateAx>
      <c:valAx>
        <c:axId val="11713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1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273.29000000000002</c:v>
                </c:pt>
                <c:pt idx="1">
                  <c:v>313.8</c:v>
                </c:pt>
                <c:pt idx="2">
                  <c:v>267.04000000000002</c:v>
                </c:pt>
                <c:pt idx="3">
                  <c:v>228.74</c:v>
                </c:pt>
                <c:pt idx="4">
                  <c:v>264.79000000000002</c:v>
                </c:pt>
              </c:numCache>
            </c:numRef>
          </c:val>
          <c:extLst xmlns:c16r2="http://schemas.microsoft.com/office/drawing/2015/06/chart">
            <c:ext xmlns:c16="http://schemas.microsoft.com/office/drawing/2014/chart" uri="{C3380CC4-5D6E-409C-BE32-E72D297353CC}">
              <c16:uniqueId val="{00000000-42A6-44BA-BBB6-08458DD1F0C7}"/>
            </c:ext>
          </c:extLst>
        </c:ser>
        <c:dLbls>
          <c:showLegendKey val="0"/>
          <c:showVal val="0"/>
          <c:showCatName val="0"/>
          <c:showSerName val="0"/>
          <c:showPercent val="0"/>
          <c:showBubbleSize val="0"/>
        </c:dLbls>
        <c:gapWidth val="150"/>
        <c:axId val="117385856"/>
        <c:axId val="117400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2A6-44BA-BBB6-08458DD1F0C7}"/>
            </c:ext>
          </c:extLst>
        </c:ser>
        <c:dLbls>
          <c:showLegendKey val="0"/>
          <c:showVal val="0"/>
          <c:showCatName val="0"/>
          <c:showSerName val="0"/>
          <c:showPercent val="0"/>
          <c:showBubbleSize val="0"/>
        </c:dLbls>
        <c:marker val="1"/>
        <c:smooth val="0"/>
        <c:axId val="117385856"/>
        <c:axId val="117400320"/>
      </c:lineChart>
      <c:dateAx>
        <c:axId val="117385856"/>
        <c:scaling>
          <c:orientation val="minMax"/>
        </c:scaling>
        <c:delete val="1"/>
        <c:axPos val="b"/>
        <c:numFmt formatCode="ge" sourceLinked="1"/>
        <c:majorTickMark val="none"/>
        <c:minorTickMark val="none"/>
        <c:tickLblPos val="none"/>
        <c:crossAx val="117400320"/>
        <c:crosses val="autoZero"/>
        <c:auto val="1"/>
        <c:lblOffset val="100"/>
        <c:baseTimeUnit val="years"/>
      </c:dateAx>
      <c:valAx>
        <c:axId val="1174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中標津町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23661</v>
      </c>
      <c r="AM8" s="49"/>
      <c r="AN8" s="49"/>
      <c r="AO8" s="49"/>
      <c r="AP8" s="49"/>
      <c r="AQ8" s="49"/>
      <c r="AR8" s="49"/>
      <c r="AS8" s="49"/>
      <c r="AT8" s="44">
        <f>データ!T6</f>
        <v>684.87</v>
      </c>
      <c r="AU8" s="44"/>
      <c r="AV8" s="44"/>
      <c r="AW8" s="44"/>
      <c r="AX8" s="44"/>
      <c r="AY8" s="44"/>
      <c r="AZ8" s="44"/>
      <c r="BA8" s="44"/>
      <c r="BB8" s="44">
        <f>データ!U6</f>
        <v>34.549999999999997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3.08</v>
      </c>
      <c r="Q10" s="44"/>
      <c r="R10" s="44"/>
      <c r="S10" s="44"/>
      <c r="T10" s="44"/>
      <c r="U10" s="44"/>
      <c r="V10" s="44"/>
      <c r="W10" s="44">
        <f>データ!Q6</f>
        <v>83.96</v>
      </c>
      <c r="X10" s="44"/>
      <c r="Y10" s="44"/>
      <c r="Z10" s="44"/>
      <c r="AA10" s="44"/>
      <c r="AB10" s="44"/>
      <c r="AC10" s="44"/>
      <c r="AD10" s="49">
        <f>データ!R6</f>
        <v>3736</v>
      </c>
      <c r="AE10" s="49"/>
      <c r="AF10" s="49"/>
      <c r="AG10" s="49"/>
      <c r="AH10" s="49"/>
      <c r="AI10" s="49"/>
      <c r="AJ10" s="49"/>
      <c r="AK10" s="2"/>
      <c r="AL10" s="49">
        <f>データ!V6</f>
        <v>716</v>
      </c>
      <c r="AM10" s="49"/>
      <c r="AN10" s="49"/>
      <c r="AO10" s="49"/>
      <c r="AP10" s="49"/>
      <c r="AQ10" s="49"/>
      <c r="AR10" s="49"/>
      <c r="AS10" s="49"/>
      <c r="AT10" s="44">
        <f>データ!W6</f>
        <v>0.65</v>
      </c>
      <c r="AU10" s="44"/>
      <c r="AV10" s="44"/>
      <c r="AW10" s="44"/>
      <c r="AX10" s="44"/>
      <c r="AY10" s="44"/>
      <c r="AZ10" s="44"/>
      <c r="BA10" s="44"/>
      <c r="BB10" s="44">
        <f>データ!X6</f>
        <v>1101.54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j/4JPx8hOAnFKZ8Usr9/6qr6xCJRc7BVx7vzn/0n+FaWo+WxZ+/OH3HJik2l59FBeubRfuOimMxLU/0PJMFq3w==" saltValue="XoCgpY2DvLF3TEZBxpHlj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16926</v>
      </c>
      <c r="D6" s="32">
        <f t="shared" si="3"/>
        <v>47</v>
      </c>
      <c r="E6" s="32">
        <f t="shared" si="3"/>
        <v>17</v>
      </c>
      <c r="F6" s="32">
        <f t="shared" si="3"/>
        <v>5</v>
      </c>
      <c r="G6" s="32">
        <f t="shared" si="3"/>
        <v>0</v>
      </c>
      <c r="H6" s="32" t="str">
        <f t="shared" si="3"/>
        <v>北海道　中標津町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3.08</v>
      </c>
      <c r="Q6" s="33">
        <f t="shared" si="3"/>
        <v>83.96</v>
      </c>
      <c r="R6" s="33">
        <f t="shared" si="3"/>
        <v>3736</v>
      </c>
      <c r="S6" s="33">
        <f t="shared" si="3"/>
        <v>23661</v>
      </c>
      <c r="T6" s="33">
        <f t="shared" si="3"/>
        <v>684.87</v>
      </c>
      <c r="U6" s="33">
        <f t="shared" si="3"/>
        <v>34.549999999999997</v>
      </c>
      <c r="V6" s="33">
        <f t="shared" si="3"/>
        <v>716</v>
      </c>
      <c r="W6" s="33">
        <f t="shared" si="3"/>
        <v>0.65</v>
      </c>
      <c r="X6" s="33">
        <f t="shared" si="3"/>
        <v>1101.54</v>
      </c>
      <c r="Y6" s="34">
        <f>IF(Y7="",NA(),Y7)</f>
        <v>86.84</v>
      </c>
      <c r="Z6" s="34">
        <f t="shared" ref="Z6:AH6" si="4">IF(Z7="",NA(),Z7)</f>
        <v>87.76</v>
      </c>
      <c r="AA6" s="34">
        <f t="shared" si="4"/>
        <v>87.58</v>
      </c>
      <c r="AB6" s="34">
        <f t="shared" si="4"/>
        <v>94.33</v>
      </c>
      <c r="AC6" s="34">
        <f t="shared" si="4"/>
        <v>87.63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1405.16</v>
      </c>
      <c r="BG6" s="34">
        <f t="shared" ref="BG6:BO6" si="7">IF(BG7="",NA(),BG7)</f>
        <v>1484.4</v>
      </c>
      <c r="BH6" s="34">
        <f t="shared" si="7"/>
        <v>1109.74</v>
      </c>
      <c r="BI6" s="34">
        <f t="shared" si="7"/>
        <v>1023.47</v>
      </c>
      <c r="BJ6" s="34">
        <f t="shared" si="7"/>
        <v>892.19</v>
      </c>
      <c r="BK6" s="34">
        <f t="shared" si="7"/>
        <v>1117.1099999999999</v>
      </c>
      <c r="BL6" s="34">
        <f t="shared" si="7"/>
        <v>1044.8</v>
      </c>
      <c r="BM6" s="34">
        <f t="shared" si="7"/>
        <v>1081.8</v>
      </c>
      <c r="BN6" s="34">
        <f t="shared" si="7"/>
        <v>974.93</v>
      </c>
      <c r="BO6" s="34">
        <f t="shared" si="7"/>
        <v>855.8</v>
      </c>
      <c r="BP6" s="33" t="str">
        <f>IF(BP7="","",IF(BP7="-","【-】","【"&amp;SUBSTITUTE(TEXT(BP7,"#,##0.00"),"-","△")&amp;"】"))</f>
        <v>【814.89】</v>
      </c>
      <c r="BQ6" s="34">
        <f>IF(BQ7="",NA(),BQ7)</f>
        <v>70.849999999999994</v>
      </c>
      <c r="BR6" s="34">
        <f t="shared" ref="BR6:BZ6" si="8">IF(BR7="",NA(),BR7)</f>
        <v>63.36</v>
      </c>
      <c r="BS6" s="34">
        <f t="shared" si="8"/>
        <v>75.510000000000005</v>
      </c>
      <c r="BT6" s="34">
        <f t="shared" si="8"/>
        <v>87.83</v>
      </c>
      <c r="BU6" s="34">
        <f t="shared" si="8"/>
        <v>75.540000000000006</v>
      </c>
      <c r="BV6" s="34">
        <f t="shared" si="8"/>
        <v>41.04</v>
      </c>
      <c r="BW6" s="34">
        <f t="shared" si="8"/>
        <v>50.82</v>
      </c>
      <c r="BX6" s="34">
        <f t="shared" si="8"/>
        <v>52.19</v>
      </c>
      <c r="BY6" s="34">
        <f t="shared" si="8"/>
        <v>55.32</v>
      </c>
      <c r="BZ6" s="34">
        <f t="shared" si="8"/>
        <v>59.8</v>
      </c>
      <c r="CA6" s="33" t="str">
        <f>IF(CA7="","",IF(CA7="-","【-】","【"&amp;SUBSTITUTE(TEXT(CA7,"#,##0.00"),"-","△")&amp;"】"))</f>
        <v>【60.64】</v>
      </c>
      <c r="CB6" s="34">
        <f>IF(CB7="",NA(),CB7)</f>
        <v>273.29000000000002</v>
      </c>
      <c r="CC6" s="34">
        <f t="shared" ref="CC6:CK6" si="9">IF(CC7="",NA(),CC7)</f>
        <v>313.8</v>
      </c>
      <c r="CD6" s="34">
        <f t="shared" si="9"/>
        <v>267.04000000000002</v>
      </c>
      <c r="CE6" s="34">
        <f t="shared" si="9"/>
        <v>228.74</v>
      </c>
      <c r="CF6" s="34">
        <f t="shared" si="9"/>
        <v>264.79000000000002</v>
      </c>
      <c r="CG6" s="34">
        <f t="shared" si="9"/>
        <v>357.08</v>
      </c>
      <c r="CH6" s="34">
        <f t="shared" si="9"/>
        <v>300.52</v>
      </c>
      <c r="CI6" s="34">
        <f t="shared" si="9"/>
        <v>296.14</v>
      </c>
      <c r="CJ6" s="34">
        <f t="shared" si="9"/>
        <v>283.17</v>
      </c>
      <c r="CK6" s="34">
        <f t="shared" si="9"/>
        <v>263.76</v>
      </c>
      <c r="CL6" s="33" t="str">
        <f>IF(CL7="","",IF(CL7="-","【-】","【"&amp;SUBSTITUTE(TEXT(CL7,"#,##0.00"),"-","△")&amp;"】"))</f>
        <v>【255.52】</v>
      </c>
      <c r="CM6" s="34">
        <f>IF(CM7="",NA(),CM7)</f>
        <v>42.86</v>
      </c>
      <c r="CN6" s="34">
        <f t="shared" ref="CN6:CV6" si="10">IF(CN7="",NA(),CN7)</f>
        <v>42.61</v>
      </c>
      <c r="CO6" s="34">
        <f t="shared" si="10"/>
        <v>42.12</v>
      </c>
      <c r="CP6" s="34">
        <f t="shared" si="10"/>
        <v>42.36</v>
      </c>
      <c r="CQ6" s="34">
        <f t="shared" si="10"/>
        <v>44.09</v>
      </c>
      <c r="CR6" s="34">
        <f t="shared" si="10"/>
        <v>45.95</v>
      </c>
      <c r="CS6" s="34">
        <f t="shared" si="10"/>
        <v>53.24</v>
      </c>
      <c r="CT6" s="34">
        <f t="shared" si="10"/>
        <v>52.31</v>
      </c>
      <c r="CU6" s="34">
        <f t="shared" si="10"/>
        <v>60.65</v>
      </c>
      <c r="CV6" s="34">
        <f t="shared" si="10"/>
        <v>51.75</v>
      </c>
      <c r="CW6" s="33" t="str">
        <f>IF(CW7="","",IF(CW7="-","【-】","【"&amp;SUBSTITUTE(TEXT(CW7,"#,##0.00"),"-","△")&amp;"】"))</f>
        <v>【52.49】</v>
      </c>
      <c r="CX6" s="34">
        <f>IF(CX7="",NA(),CX7)</f>
        <v>92.43</v>
      </c>
      <c r="CY6" s="34">
        <f t="shared" ref="CY6:DG6" si="11">IF(CY7="",NA(),CY7)</f>
        <v>89.08</v>
      </c>
      <c r="CZ6" s="34">
        <f t="shared" si="11"/>
        <v>86.47</v>
      </c>
      <c r="DA6" s="34">
        <f t="shared" si="11"/>
        <v>85.68</v>
      </c>
      <c r="DB6" s="34">
        <f t="shared" si="11"/>
        <v>89.39</v>
      </c>
      <c r="DC6" s="34">
        <f t="shared" si="11"/>
        <v>71.97</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16926</v>
      </c>
      <c r="D7" s="36">
        <v>47</v>
      </c>
      <c r="E7" s="36">
        <v>17</v>
      </c>
      <c r="F7" s="36">
        <v>5</v>
      </c>
      <c r="G7" s="36">
        <v>0</v>
      </c>
      <c r="H7" s="36" t="s">
        <v>108</v>
      </c>
      <c r="I7" s="36" t="s">
        <v>109</v>
      </c>
      <c r="J7" s="36" t="s">
        <v>110</v>
      </c>
      <c r="K7" s="36" t="s">
        <v>111</v>
      </c>
      <c r="L7" s="36" t="s">
        <v>112</v>
      </c>
      <c r="M7" s="36" t="s">
        <v>113</v>
      </c>
      <c r="N7" s="37" t="s">
        <v>114</v>
      </c>
      <c r="O7" s="37" t="s">
        <v>115</v>
      </c>
      <c r="P7" s="37">
        <v>3.08</v>
      </c>
      <c r="Q7" s="37">
        <v>83.96</v>
      </c>
      <c r="R7" s="37">
        <v>3736</v>
      </c>
      <c r="S7" s="37">
        <v>23661</v>
      </c>
      <c r="T7" s="37">
        <v>684.87</v>
      </c>
      <c r="U7" s="37">
        <v>34.549999999999997</v>
      </c>
      <c r="V7" s="37">
        <v>716</v>
      </c>
      <c r="W7" s="37">
        <v>0.65</v>
      </c>
      <c r="X7" s="37">
        <v>1101.54</v>
      </c>
      <c r="Y7" s="37">
        <v>86.84</v>
      </c>
      <c r="Z7" s="37">
        <v>87.76</v>
      </c>
      <c r="AA7" s="37">
        <v>87.58</v>
      </c>
      <c r="AB7" s="37">
        <v>94.33</v>
      </c>
      <c r="AC7" s="37">
        <v>87.63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1405.16</v>
      </c>
      <c r="BG7" s="37">
        <v>1484.4</v>
      </c>
      <c r="BH7" s="37">
        <v>1109.74</v>
      </c>
      <c r="BI7" s="37">
        <v>1023.47</v>
      </c>
      <c r="BJ7" s="37">
        <v>892.19</v>
      </c>
      <c r="BK7" s="37">
        <v>1117.1099999999999</v>
      </c>
      <c r="BL7" s="37">
        <v>1044.8</v>
      </c>
      <c r="BM7" s="37">
        <v>1081.8</v>
      </c>
      <c r="BN7" s="37">
        <v>974.93</v>
      </c>
      <c r="BO7" s="37">
        <v>855.8</v>
      </c>
      <c r="BP7" s="37">
        <v>814.89</v>
      </c>
      <c r="BQ7" s="37">
        <v>70.849999999999994</v>
      </c>
      <c r="BR7" s="37">
        <v>63.36</v>
      </c>
      <c r="BS7" s="37">
        <v>75.510000000000005</v>
      </c>
      <c r="BT7" s="37">
        <v>87.83</v>
      </c>
      <c r="BU7" s="37">
        <v>75.540000000000006</v>
      </c>
      <c r="BV7" s="37">
        <v>41.04</v>
      </c>
      <c r="BW7" s="37">
        <v>50.82</v>
      </c>
      <c r="BX7" s="37">
        <v>52.19</v>
      </c>
      <c r="BY7" s="37">
        <v>55.32</v>
      </c>
      <c r="BZ7" s="37">
        <v>59.8</v>
      </c>
      <c r="CA7" s="37">
        <v>60.64</v>
      </c>
      <c r="CB7" s="37">
        <v>273.29000000000002</v>
      </c>
      <c r="CC7" s="37">
        <v>313.8</v>
      </c>
      <c r="CD7" s="37">
        <v>267.04000000000002</v>
      </c>
      <c r="CE7" s="37">
        <v>228.74</v>
      </c>
      <c r="CF7" s="37">
        <v>264.79000000000002</v>
      </c>
      <c r="CG7" s="37">
        <v>357.08</v>
      </c>
      <c r="CH7" s="37">
        <v>300.52</v>
      </c>
      <c r="CI7" s="37">
        <v>296.14</v>
      </c>
      <c r="CJ7" s="37">
        <v>283.17</v>
      </c>
      <c r="CK7" s="37">
        <v>263.76</v>
      </c>
      <c r="CL7" s="37">
        <v>255.52</v>
      </c>
      <c r="CM7" s="37">
        <v>42.86</v>
      </c>
      <c r="CN7" s="37">
        <v>42.61</v>
      </c>
      <c r="CO7" s="37">
        <v>42.12</v>
      </c>
      <c r="CP7" s="37">
        <v>42.36</v>
      </c>
      <c r="CQ7" s="37">
        <v>44.09</v>
      </c>
      <c r="CR7" s="37">
        <v>45.95</v>
      </c>
      <c r="CS7" s="37">
        <v>53.24</v>
      </c>
      <c r="CT7" s="37">
        <v>52.31</v>
      </c>
      <c r="CU7" s="37">
        <v>60.65</v>
      </c>
      <c r="CV7" s="37">
        <v>51.75</v>
      </c>
      <c r="CW7" s="37">
        <v>52.49</v>
      </c>
      <c r="CX7" s="37">
        <v>92.43</v>
      </c>
      <c r="CY7" s="37">
        <v>89.08</v>
      </c>
      <c r="CZ7" s="37">
        <v>86.47</v>
      </c>
      <c r="DA7" s="37">
        <v>85.68</v>
      </c>
      <c r="DB7" s="37">
        <v>89.39</v>
      </c>
      <c r="DC7" s="37">
        <v>71.97</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猿谷　勇一</cp:lastModifiedBy>
  <dcterms:created xsi:type="dcterms:W3CDTF">2018-12-03T09:19:07Z</dcterms:created>
  <dcterms:modified xsi:type="dcterms:W3CDTF">2019-01-25T00:29:05Z</dcterms:modified>
  <cp:category/>
</cp:coreProperties>
</file>