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01_課長シマ\06_土地水対策課\R7\02_土地売買届出関係\その他\080331_【届出書様式修正】国土法４月１日以降の土地売買等届出書について\02_地政→各市町\×\"/>
    </mc:Choice>
  </mc:AlternateContent>
  <xr:revisionPtr revIDLastSave="0" documentId="8_{EA9F4ED0-5B32-45EE-81E7-F8337772C252}"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75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<sst xmlns="http://schemas.openxmlformats.org/spreadsheetml/2006/main" count="19927" uniqueCount="11194">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</sst>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53" t="s">
        <v>8928</v>
      </c>
      <c r="F5" s="453"/>
      <c r="G5" s="454"/>
    </row>
    <row r="6" spans="1:7" ht="39.65" customHeight="1" x14ac:dyDescent="0.2">
      <c r="C6" s="43" t="s">
        <v>8035</v>
      </c>
      <c r="D6" s="44" t="s">
        <v>8923</v>
      </c>
      <c r="E6" s="440" t="s">
        <v>8924</v>
      </c>
      <c r="F6" s="441"/>
      <c r="G6" s="442"/>
    </row>
    <row r="7" spans="1:7" ht="39.65" customHeight="1" x14ac:dyDescent="0.2">
      <c r="C7" s="43" t="s">
        <v>8936</v>
      </c>
      <c r="D7" s="44" t="s">
        <v>8919</v>
      </c>
      <c r="E7" s="446" t="s">
        <v>8925</v>
      </c>
      <c r="F7" s="447"/>
      <c r="G7" s="448"/>
    </row>
    <row r="8" spans="1:7" ht="39.65" customHeight="1" x14ac:dyDescent="0.2">
      <c r="C8" s="43" t="s">
        <v>8037</v>
      </c>
      <c r="D8" s="44" t="s">
        <v>8918</v>
      </c>
      <c r="E8" s="440" t="s">
        <v>8946</v>
      </c>
      <c r="F8" s="441"/>
      <c r="G8" s="442"/>
    </row>
    <row r="9" spans="1:7" ht="39.65" customHeight="1" x14ac:dyDescent="0.2">
      <c r="C9" s="43" t="s">
        <v>8038</v>
      </c>
      <c r="D9" s="44" t="s">
        <v>8921</v>
      </c>
      <c r="E9" s="440" t="s">
        <v>8922</v>
      </c>
      <c r="F9" s="441"/>
      <c r="G9" s="442"/>
    </row>
    <row r="10" spans="1:7" x14ac:dyDescent="0.2"/>
    <row r="11" spans="1:7" ht="22.5" x14ac:dyDescent="0.2">
      <c r="B11" s="28" t="s">
        <v>9055</v>
      </c>
      <c r="C11" s="42"/>
    </row>
    <row r="12" spans="1:7" ht="20" x14ac:dyDescent="0.2">
      <c r="B12" s="23" t="s">
        <v>9057</v>
      </c>
      <c r="C12" s="23"/>
    </row>
    <row r="13" spans="1:7" x14ac:dyDescent="0.2">
      <c r="C13" s="29" t="s">
        <v>193</v>
      </c>
      <c r="D13" s="29" t="s">
        <v>8927</v>
      </c>
      <c r="E13" s="452" t="s">
        <v>8928</v>
      </c>
      <c r="F13" s="453"/>
      <c r="G13" s="454"/>
    </row>
    <row r="14" spans="1:7" ht="39" customHeight="1" x14ac:dyDescent="0.2">
      <c r="C14" s="43" t="s">
        <v>8935</v>
      </c>
      <c r="D14" s="50" t="s">
        <v>8926</v>
      </c>
      <c r="E14" s="440" t="s">
        <v>8933</v>
      </c>
      <c r="F14" s="441"/>
      <c r="G14" s="442"/>
    </row>
    <row r="15" spans="1:7" ht="39" customHeight="1" x14ac:dyDescent="0.2">
      <c r="C15" s="43" t="s">
        <v>8936</v>
      </c>
      <c r="D15" s="50" t="s">
        <v>8929</v>
      </c>
      <c r="E15" s="440" t="s">
        <v>8930</v>
      </c>
      <c r="F15" s="441"/>
      <c r="G15" s="442"/>
    </row>
    <row r="16" spans="1:7" ht="39" customHeight="1" x14ac:dyDescent="0.2">
      <c r="C16" s="43" t="s">
        <v>8937</v>
      </c>
      <c r="D16" s="50" t="s">
        <v>8931</v>
      </c>
      <c r="E16" s="440" t="s">
        <v>8932</v>
      </c>
      <c r="F16" s="441"/>
      <c r="G16" s="442"/>
    </row>
    <row r="17" spans="2:12" ht="39" customHeight="1" x14ac:dyDescent="0.2">
      <c r="C17" s="43" t="s">
        <v>8938</v>
      </c>
      <c r="D17" s="50" t="s">
        <v>8934</v>
      </c>
      <c r="E17" s="440" t="s">
        <v>9031</v>
      </c>
      <c r="F17" s="441"/>
      <c r="G17" s="442"/>
    </row>
    <row r="18" spans="2:12" ht="39" customHeight="1" x14ac:dyDescent="0.2">
      <c r="C18" s="43" t="s">
        <v>8939</v>
      </c>
      <c r="D18" s="50" t="s">
        <v>8506</v>
      </c>
      <c r="E18" s="443" t="s">
        <v>8984</v>
      </c>
      <c r="F18" s="444"/>
      <c r="G18" s="445"/>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52" t="s">
        <v>8928</v>
      </c>
      <c r="F21" s="453"/>
      <c r="G21" s="454"/>
    </row>
    <row r="22" spans="2:12" ht="39" customHeight="1" x14ac:dyDescent="0.2">
      <c r="C22" s="430" t="s">
        <v>8935</v>
      </c>
      <c r="D22" s="433" t="s">
        <v>8542</v>
      </c>
      <c r="E22" s="437" t="s">
        <v>8953</v>
      </c>
      <c r="F22" s="438"/>
      <c r="G22" s="439"/>
    </row>
    <row r="23" spans="2:12" ht="27.65" customHeight="1" x14ac:dyDescent="0.2">
      <c r="C23" s="431"/>
      <c r="D23" s="434"/>
      <c r="E23" s="436" t="s">
        <v>8964</v>
      </c>
      <c r="F23" s="46" t="s">
        <v>8941</v>
      </c>
      <c r="G23" s="44" t="s">
        <v>8955</v>
      </c>
    </row>
    <row r="24" spans="2:12" ht="27.65" customHeight="1" x14ac:dyDescent="0.2">
      <c r="C24" s="431"/>
      <c r="D24" s="434"/>
      <c r="E24" s="436"/>
      <c r="F24" s="52" t="s">
        <v>8942</v>
      </c>
      <c r="G24" s="44" t="s">
        <v>8956</v>
      </c>
    </row>
    <row r="25" spans="2:12" ht="27.65" customHeight="1" x14ac:dyDescent="0.2">
      <c r="C25" s="431"/>
      <c r="D25" s="434"/>
      <c r="E25" s="436"/>
      <c r="F25" s="43" t="s">
        <v>8945</v>
      </c>
      <c r="G25" s="44" t="s">
        <v>8957</v>
      </c>
    </row>
    <row r="26" spans="2:12" ht="27.65" customHeight="1" x14ac:dyDescent="0.2">
      <c r="C26" s="431"/>
      <c r="D26" s="434"/>
      <c r="E26" s="436"/>
      <c r="F26" s="43" t="s">
        <v>8943</v>
      </c>
      <c r="G26" s="44" t="s">
        <v>8958</v>
      </c>
    </row>
    <row r="27" spans="2:12" ht="27.65" customHeight="1" x14ac:dyDescent="0.2">
      <c r="C27" s="431"/>
      <c r="D27" s="434"/>
      <c r="E27" s="436"/>
      <c r="F27" s="43" t="s">
        <v>8944</v>
      </c>
      <c r="G27" s="44" t="s">
        <v>8959</v>
      </c>
    </row>
    <row r="28" spans="2:12" ht="27.65" customHeight="1" x14ac:dyDescent="0.2">
      <c r="C28" s="432"/>
      <c r="D28" s="435"/>
      <c r="E28" s="436"/>
      <c r="F28" s="53"/>
      <c r="G28" s="44" t="s">
        <v>8960</v>
      </c>
    </row>
    <row r="29" spans="2:12" ht="54.75" customHeight="1" x14ac:dyDescent="0.2">
      <c r="C29" s="43" t="s">
        <v>8936</v>
      </c>
      <c r="D29" s="50" t="s">
        <v>189</v>
      </c>
      <c r="E29" s="446" t="s">
        <v>9007</v>
      </c>
      <c r="F29" s="447"/>
      <c r="G29" s="448"/>
    </row>
    <row r="30" spans="2:12" x14ac:dyDescent="0.2">
      <c r="C30" s="430" t="s">
        <v>8937</v>
      </c>
      <c r="D30" s="433" t="s">
        <v>8598</v>
      </c>
      <c r="E30" s="449" t="s">
        <v>8961</v>
      </c>
      <c r="F30" s="450"/>
      <c r="G30" s="451"/>
    </row>
    <row r="31" spans="2:12" ht="39" customHeight="1" x14ac:dyDescent="0.2">
      <c r="C31" s="431"/>
      <c r="D31" s="434"/>
      <c r="E31" s="436" t="s">
        <v>8965</v>
      </c>
      <c r="F31" s="45" t="s">
        <v>8901</v>
      </c>
      <c r="G31" s="54" t="s">
        <v>8954</v>
      </c>
    </row>
    <row r="32" spans="2:12" ht="39" customHeight="1" x14ac:dyDescent="0.2">
      <c r="C32" s="431"/>
      <c r="D32" s="434"/>
      <c r="E32" s="436"/>
      <c r="F32" s="45" t="s">
        <v>8947</v>
      </c>
      <c r="G32" s="55" t="s">
        <v>8948</v>
      </c>
    </row>
    <row r="33" spans="2:7" ht="39" customHeight="1" x14ac:dyDescent="0.2">
      <c r="C33" s="431"/>
      <c r="D33" s="434"/>
      <c r="E33" s="436"/>
      <c r="F33" s="45" t="s">
        <v>8949</v>
      </c>
      <c r="G33" s="51" t="s">
        <v>8950</v>
      </c>
    </row>
    <row r="34" spans="2:7" ht="54" x14ac:dyDescent="0.2">
      <c r="C34" s="431"/>
      <c r="D34" s="434"/>
      <c r="E34" s="436"/>
      <c r="F34" s="43" t="s">
        <v>8600</v>
      </c>
      <c r="G34" s="54" t="s">
        <v>8962</v>
      </c>
    </row>
    <row r="35" spans="2:7" ht="39" customHeight="1" x14ac:dyDescent="0.2">
      <c r="C35" s="432"/>
      <c r="D35" s="435"/>
      <c r="E35" s="436"/>
      <c r="F35" s="43" t="s">
        <v>8951</v>
      </c>
      <c r="G35" s="55" t="s">
        <v>8952</v>
      </c>
    </row>
    <row r="36" spans="2:7" ht="128.25" customHeight="1" x14ac:dyDescent="0.2">
      <c r="C36" s="43" t="s">
        <v>8938</v>
      </c>
      <c r="D36" s="50" t="s">
        <v>8602</v>
      </c>
      <c r="E36" s="440" t="s">
        <v>8966</v>
      </c>
      <c r="F36" s="444"/>
      <c r="G36" s="445"/>
    </row>
    <row r="37" spans="2:7" ht="18.75" customHeight="1" x14ac:dyDescent="0.2"/>
    <row r="38" spans="2:7" ht="20" x14ac:dyDescent="0.2">
      <c r="B38" s="23" t="s">
        <v>8963</v>
      </c>
    </row>
    <row r="39" spans="2:7" ht="20" x14ac:dyDescent="0.2">
      <c r="C39" s="23" t="s">
        <v>8980</v>
      </c>
    </row>
    <row r="40" spans="2:7" x14ac:dyDescent="0.2">
      <c r="C40" s="33" t="s">
        <v>193</v>
      </c>
      <c r="D40" s="452" t="s">
        <v>8981</v>
      </c>
      <c r="E40" s="453"/>
      <c r="F40" s="453"/>
      <c r="G40" s="454"/>
    </row>
    <row r="41" spans="2:7" ht="57" customHeight="1" x14ac:dyDescent="0.2">
      <c r="C41" s="43" t="s">
        <v>8035</v>
      </c>
      <c r="D41" s="440" t="s">
        <v>9006</v>
      </c>
      <c r="E41" s="441"/>
      <c r="F41" s="441"/>
      <c r="G41" s="442"/>
    </row>
    <row r="42" spans="2:7" ht="39" customHeight="1" x14ac:dyDescent="0.2">
      <c r="C42" s="43" t="s">
        <v>8036</v>
      </c>
      <c r="D42" s="440" t="s">
        <v>8982</v>
      </c>
      <c r="E42" s="441"/>
      <c r="F42" s="441"/>
      <c r="G42" s="442"/>
    </row>
    <row r="43" spans="2:7" ht="39" customHeight="1" x14ac:dyDescent="0.2">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73" t="s">
        <v>188</v>
      </c>
      <c r="E5" s="474"/>
      <c r="F5" s="475"/>
      <c r="G5" s="322" t="s">
        <v>8542</v>
      </c>
      <c r="H5" s="323" t="s">
        <v>189</v>
      </c>
      <c r="I5" s="322" t="s">
        <v>8598</v>
      </c>
      <c r="J5" s="193" t="s">
        <v>8602</v>
      </c>
    </row>
    <row r="6" spans="1:10" ht="33" customHeight="1" thickBot="1" x14ac:dyDescent="0.25">
      <c r="C6" s="324" t="s">
        <v>8035</v>
      </c>
      <c r="D6" s="512" t="s">
        <v>8108</v>
      </c>
      <c r="E6" s="513"/>
      <c r="F6" s="514"/>
      <c r="G6" s="197" t="str">
        <f>IF(ISBLANK(H6),"必須","入力済")</f>
        <v>必須</v>
      </c>
      <c r="H6" s="87"/>
      <c r="I6" s="325" t="s">
        <v>8901</v>
      </c>
      <c r="J6" s="242" t="s">
        <v>8986</v>
      </c>
    </row>
    <row r="7" spans="1:10" ht="33" customHeight="1" thickBot="1" x14ac:dyDescent="0.25">
      <c r="C7" s="326" t="s">
        <v>8036</v>
      </c>
      <c r="D7" s="488" t="s">
        <v>183</v>
      </c>
      <c r="E7" s="489"/>
      <c r="F7" s="490"/>
      <c r="G7" s="197" t="str">
        <f>IF(ISBLANK(H7),"必須","入力済")</f>
        <v>必須</v>
      </c>
      <c r="H7" s="88"/>
      <c r="I7" s="327" t="s">
        <v>8901</v>
      </c>
      <c r="J7" s="243" t="s">
        <v>8987</v>
      </c>
    </row>
    <row r="8" spans="1:10" ht="33" customHeight="1" x14ac:dyDescent="0.2">
      <c r="C8" s="328" t="s">
        <v>8037</v>
      </c>
      <c r="D8" s="511" t="s">
        <v>8543</v>
      </c>
      <c r="E8" s="486" t="s">
        <v>8575</v>
      </c>
      <c r="F8" s="487"/>
      <c r="G8" s="197" t="str">
        <f>IF(ISBLANK(H8),"必須","入力済")</f>
        <v>必須</v>
      </c>
      <c r="H8" s="63"/>
      <c r="I8" s="329" t="s">
        <v>8600</v>
      </c>
      <c r="J8" s="244" t="s">
        <v>8599</v>
      </c>
    </row>
    <row r="9" spans="1:10" ht="33" x14ac:dyDescent="0.2">
      <c r="C9" s="194" t="s">
        <v>8038</v>
      </c>
      <c r="D9" s="497"/>
      <c r="E9" s="493" t="s">
        <v>8721</v>
      </c>
      <c r="F9" s="494"/>
      <c r="G9" s="198" t="str">
        <f>IF(ISBLANK(H9),"必須","入力済")</f>
        <v>必須</v>
      </c>
      <c r="H9" s="59"/>
      <c r="I9" s="330" t="s">
        <v>8756</v>
      </c>
      <c r="J9" s="245" t="s">
        <v>8601</v>
      </c>
    </row>
    <row r="10" spans="1:10" ht="33" customHeight="1" thickBot="1" x14ac:dyDescent="0.25">
      <c r="C10" s="331" t="s">
        <v>8039</v>
      </c>
      <c r="D10" s="498"/>
      <c r="E10" s="470" t="s">
        <v>8086</v>
      </c>
      <c r="F10" s="472"/>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73" t="s">
        <v>188</v>
      </c>
      <c r="E13" s="474"/>
      <c r="F13" s="475"/>
      <c r="G13" s="322" t="s">
        <v>8542</v>
      </c>
      <c r="H13" s="323" t="s">
        <v>189</v>
      </c>
      <c r="I13" s="322" t="s">
        <v>8598</v>
      </c>
      <c r="J13" s="193" t="s">
        <v>8602</v>
      </c>
    </row>
    <row r="14" spans="1:10" ht="33" x14ac:dyDescent="0.2">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x14ac:dyDescent="0.2">
      <c r="C15" s="334" t="s">
        <v>8036</v>
      </c>
      <c r="D15" s="497"/>
      <c r="E15" s="502" t="s">
        <v>187</v>
      </c>
      <c r="F15" s="503"/>
      <c r="G15" s="200" t="str">
        <f>IF(ISBLANK(H15),"必須","入力済")</f>
        <v>必須</v>
      </c>
      <c r="H15" s="56"/>
      <c r="I15" s="335" t="s">
        <v>8600</v>
      </c>
      <c r="J15" s="248" t="s">
        <v>8603</v>
      </c>
    </row>
    <row r="16" spans="1:10" ht="33" customHeight="1" x14ac:dyDescent="0.2">
      <c r="C16" s="194" t="s">
        <v>8037</v>
      </c>
      <c r="D16" s="497"/>
      <c r="E16" s="479" t="s">
        <v>11086</v>
      </c>
      <c r="F16" s="480"/>
      <c r="G16" s="198" t="str">
        <f>IF(ISBLANK(H16),"必須","入力済")</f>
        <v>必須</v>
      </c>
      <c r="H16" s="60"/>
      <c r="I16" s="336" t="s">
        <v>8600</v>
      </c>
      <c r="J16" s="245" t="s">
        <v>11176</v>
      </c>
    </row>
    <row r="17" spans="3:10" ht="33" customHeight="1" x14ac:dyDescent="0.2">
      <c r="C17" s="194" t="s">
        <v>8038</v>
      </c>
      <c r="D17" s="497"/>
      <c r="E17" s="479" t="s">
        <v>11087</v>
      </c>
      <c r="F17" s="480"/>
      <c r="G17" s="198" t="str">
        <f>IF(ISBLANK(H17),"必須","入力済" &amp; CHAR(10) &amp; "（" &amp; LEN(SUBSTITUTE(H17, CHAR(10), "")) &amp; "文字）")</f>
        <v>必須</v>
      </c>
      <c r="H17" s="60"/>
      <c r="I17" s="340" t="s">
        <v>8756</v>
      </c>
      <c r="J17" s="245" t="s">
        <v>11175</v>
      </c>
    </row>
    <row r="18" spans="3:10" ht="33" customHeight="1" x14ac:dyDescent="0.2">
      <c r="C18" s="194" t="s">
        <v>8039</v>
      </c>
      <c r="D18" s="497"/>
      <c r="E18" s="491" t="s">
        <v>186</v>
      </c>
      <c r="F18" s="492"/>
      <c r="G18" s="198" t="str">
        <f>IF(ISBLANK(H18),"必須","入力済")</f>
        <v>必須</v>
      </c>
      <c r="H18" s="60"/>
      <c r="I18" s="336" t="s">
        <v>8600</v>
      </c>
      <c r="J18" s="245" t="s">
        <v>8604</v>
      </c>
    </row>
    <row r="19" spans="3:10" ht="33" x14ac:dyDescent="0.2">
      <c r="C19" s="194" t="s">
        <v>8523</v>
      </c>
      <c r="D19" s="497"/>
      <c r="E19" s="515" t="s">
        <v>8724</v>
      </c>
      <c r="F19" s="516"/>
      <c r="G19" s="200" t="str">
        <f>IF(ISBLANK(H19),"必須","入力済")</f>
        <v>必須</v>
      </c>
      <c r="H19" s="118"/>
      <c r="I19" s="337" t="s">
        <v>8756</v>
      </c>
      <c r="J19" s="248" t="s">
        <v>8720</v>
      </c>
    </row>
    <row r="20" spans="3:10" ht="33.5" thickBot="1" x14ac:dyDescent="0.25">
      <c r="C20" s="331" t="s">
        <v>8524</v>
      </c>
      <c r="D20" s="498"/>
      <c r="E20" s="507" t="s">
        <v>8725</v>
      </c>
      <c r="F20" s="508"/>
      <c r="G20" s="200" t="str">
        <f>IF(ISBLANK(H20),"該当の場合は必須","入力済")</f>
        <v>該当の場合は必須</v>
      </c>
      <c r="H20" s="122"/>
      <c r="I20" s="338" t="s">
        <v>8757</v>
      </c>
      <c r="J20" s="249" t="s">
        <v>8989</v>
      </c>
    </row>
    <row r="21" spans="3:10" ht="33" customHeight="1" x14ac:dyDescent="0.2">
      <c r="C21" s="328" t="s">
        <v>8525</v>
      </c>
      <c r="D21" s="483" t="s">
        <v>8578</v>
      </c>
      <c r="E21" s="486" t="s">
        <v>8544</v>
      </c>
      <c r="F21" s="487"/>
      <c r="G21" s="197" t="str">
        <f t="shared" ref="G21:G26" si="0">IF(ISBLANK(H21),"必須","入力済")</f>
        <v>必須</v>
      </c>
      <c r="H21" s="63"/>
      <c r="I21" s="339" t="s">
        <v>8600</v>
      </c>
      <c r="J21" s="250" t="s">
        <v>9050</v>
      </c>
    </row>
    <row r="22" spans="3:10" ht="49.5" x14ac:dyDescent="0.2">
      <c r="C22" s="194" t="s">
        <v>11113</v>
      </c>
      <c r="D22" s="484"/>
      <c r="E22" s="479" t="s">
        <v>11112</v>
      </c>
      <c r="F22" s="480"/>
      <c r="G22" s="216" t="str">
        <f>IF(ISBLANK(H22),"該当の場合は必須","入力済")</f>
        <v>該当の場合は必須</v>
      </c>
      <c r="H22" s="310"/>
      <c r="I22" s="340" t="s">
        <v>8755</v>
      </c>
      <c r="J22" s="245" t="s">
        <v>11177</v>
      </c>
    </row>
    <row r="23" spans="3:10" ht="49.5" x14ac:dyDescent="0.2">
      <c r="C23" s="194" t="s">
        <v>11114</v>
      </c>
      <c r="D23" s="497"/>
      <c r="E23" s="502" t="str">
        <f>IF(H21="", "氏名（法人の場合は法人名）", IF(H21="個人", "氏名", "法人名"))</f>
        <v>氏名（法人の場合は法人名）</v>
      </c>
      <c r="F23" s="503"/>
      <c r="G23" s="201" t="str">
        <f t="shared" si="0"/>
        <v>必須</v>
      </c>
      <c r="H23" s="118"/>
      <c r="I23" s="341" t="s">
        <v>8757</v>
      </c>
      <c r="J23" s="248" t="s">
        <v>8736</v>
      </c>
    </row>
    <row r="24" spans="3:10" ht="49.5" x14ac:dyDescent="0.2">
      <c r="C24" s="194" t="s">
        <v>11115</v>
      </c>
      <c r="D24" s="497"/>
      <c r="E24" s="491" t="s">
        <v>9033</v>
      </c>
      <c r="F24" s="492"/>
      <c r="G24" s="198" t="str">
        <f t="shared" si="0"/>
        <v>必須</v>
      </c>
      <c r="H24" s="119"/>
      <c r="I24" s="340" t="s">
        <v>8757</v>
      </c>
      <c r="J24" s="245" t="s">
        <v>11088</v>
      </c>
    </row>
    <row r="25" spans="3:10" ht="33" x14ac:dyDescent="0.2">
      <c r="C25" s="194" t="s">
        <v>11116</v>
      </c>
      <c r="D25" s="497"/>
      <c r="E25" s="502" t="s">
        <v>8460</v>
      </c>
      <c r="F25" s="503"/>
      <c r="G25" s="202" t="str">
        <f t="shared" si="0"/>
        <v>必須</v>
      </c>
      <c r="H25" s="118"/>
      <c r="I25" s="341" t="s">
        <v>8755</v>
      </c>
      <c r="J25" s="248" t="s">
        <v>8606</v>
      </c>
    </row>
    <row r="26" spans="3:10" ht="49.5" customHeight="1" x14ac:dyDescent="0.2">
      <c r="C26" s="194" t="s">
        <v>11117</v>
      </c>
      <c r="D26" s="497"/>
      <c r="E26" s="491" t="s">
        <v>8455</v>
      </c>
      <c r="F26" s="492"/>
      <c r="G26" s="216" t="str">
        <f t="shared" si="0"/>
        <v>必須</v>
      </c>
      <c r="H26" s="60"/>
      <c r="I26" s="336" t="s">
        <v>8607</v>
      </c>
      <c r="J26" s="245" t="s">
        <v>11168</v>
      </c>
    </row>
    <row r="27" spans="3:10" ht="33" x14ac:dyDescent="0.2">
      <c r="C27" s="194" t="s">
        <v>11118</v>
      </c>
      <c r="D27" s="497"/>
      <c r="E27" s="493" t="s">
        <v>8722</v>
      </c>
      <c r="F27" s="494"/>
      <c r="G27" s="198" t="str">
        <f>IF(ISBLANK(H27), "必須", "入力済" &amp; CHAR(10) &amp; "（" &amp; LEN(SUBSTITUTE(H27, CHAR(10), "")) &amp; "文字）")</f>
        <v>必須</v>
      </c>
      <c r="H27" s="96"/>
      <c r="I27" s="340" t="s">
        <v>8757</v>
      </c>
      <c r="J27" s="245" t="s">
        <v>11166</v>
      </c>
    </row>
    <row r="28" spans="3:10" ht="49.5" customHeight="1" thickBot="1" x14ac:dyDescent="0.25">
      <c r="C28" s="331" t="s">
        <v>11119</v>
      </c>
      <c r="D28" s="498"/>
      <c r="E28" s="495" t="s">
        <v>11089</v>
      </c>
      <c r="F28" s="496"/>
      <c r="G28" s="203" t="str">
        <f t="shared" ref="G28:G45" si="1">IF(ISBLANK(H28),"必須","入力済")</f>
        <v>必須</v>
      </c>
      <c r="H28" s="64"/>
      <c r="I28" s="342" t="s">
        <v>8600</v>
      </c>
      <c r="J28" s="251" t="s">
        <v>11134</v>
      </c>
    </row>
    <row r="29" spans="3:10" ht="49.5" customHeight="1" x14ac:dyDescent="0.2">
      <c r="C29" s="194" t="s">
        <v>11120</v>
      </c>
      <c r="D29" s="545" t="s">
        <v>11090</v>
      </c>
      <c r="E29" s="479" t="s">
        <v>11111</v>
      </c>
      <c r="F29" s="480"/>
      <c r="G29" s="216" t="str">
        <f>IF(ISBLANK(H29),"必須","入力済")</f>
        <v>必須</v>
      </c>
      <c r="H29" s="60"/>
      <c r="I29" s="336" t="s">
        <v>8607</v>
      </c>
      <c r="J29" s="245" t="s">
        <v>11173</v>
      </c>
    </row>
    <row r="30" spans="3:10" ht="33.75" customHeight="1" x14ac:dyDescent="0.2">
      <c r="C30" s="194" t="s">
        <v>11121</v>
      </c>
      <c r="D30" s="546"/>
      <c r="E30" s="481" t="s">
        <v>11110</v>
      </c>
      <c r="F30" s="482"/>
      <c r="G30" s="198" t="str">
        <f>IF(ISBLANK(H30), "必須", "入力済" &amp; CHAR(10) &amp; "（" &amp; LEN(SUBSTITUTE(H30, CHAR(10), "")) &amp; "文字）")</f>
        <v>必須</v>
      </c>
      <c r="H30" s="96"/>
      <c r="I30" s="340" t="s">
        <v>8757</v>
      </c>
      <c r="J30" s="245" t="s">
        <v>11180</v>
      </c>
    </row>
    <row r="31" spans="3:10" ht="49.5" customHeight="1" x14ac:dyDescent="0.2">
      <c r="C31" s="194" t="s">
        <v>11141</v>
      </c>
      <c r="D31" s="546"/>
      <c r="E31" s="479" t="s">
        <v>11078</v>
      </c>
      <c r="F31" s="480"/>
      <c r="G31" s="216" t="str">
        <f>IF(ISBLANK(H31),"必須","入力済")</f>
        <v>必須</v>
      </c>
      <c r="H31" s="60"/>
      <c r="I31" s="336" t="s">
        <v>8607</v>
      </c>
      <c r="J31" s="245" t="s">
        <v>11167</v>
      </c>
    </row>
    <row r="32" spans="3:10" ht="33.75" customHeight="1" x14ac:dyDescent="0.2">
      <c r="C32" s="194" t="s">
        <v>11142</v>
      </c>
      <c r="D32" s="546"/>
      <c r="E32" s="481" t="s">
        <v>11079</v>
      </c>
      <c r="F32" s="482"/>
      <c r="G32" s="198" t="str">
        <f>IF(ISBLANK(H32), "必須", "入力済" &amp; CHAR(10) &amp; "（" &amp; LEN(SUBSTITUTE(H32, CHAR(10), "")) &amp; "文字）")</f>
        <v>必須</v>
      </c>
      <c r="H32" s="96"/>
      <c r="I32" s="340" t="s">
        <v>8757</v>
      </c>
      <c r="J32" s="245" t="s">
        <v>11169</v>
      </c>
    </row>
    <row r="33" spans="2:10" ht="49.5" customHeight="1" x14ac:dyDescent="0.2">
      <c r="C33" s="343" t="s">
        <v>11143</v>
      </c>
      <c r="D33" s="546"/>
      <c r="E33" s="552" t="s">
        <v>11140</v>
      </c>
      <c r="F33" s="553"/>
      <c r="G33" s="313" t="str">
        <f t="shared" ref="G33" si="2">IF(ISBLANK(H33),"必須","入力済")</f>
        <v>必須</v>
      </c>
      <c r="H33" s="307"/>
      <c r="I33" s="344" t="s">
        <v>8600</v>
      </c>
      <c r="J33" s="308" t="s">
        <v>11170</v>
      </c>
    </row>
    <row r="34" spans="2:10" ht="66" customHeight="1" x14ac:dyDescent="0.2">
      <c r="C34" s="194" t="s">
        <v>11122</v>
      </c>
      <c r="D34" s="546"/>
      <c r="E34" s="548" t="s">
        <v>11080</v>
      </c>
      <c r="F34" s="549"/>
      <c r="G34" s="306" t="str">
        <f>IF(ISBLANK(H34),"必須","入力済")</f>
        <v>必須</v>
      </c>
      <c r="H34" s="60"/>
      <c r="I34" s="336" t="s">
        <v>8607</v>
      </c>
      <c r="J34" s="245" t="s">
        <v>11174</v>
      </c>
    </row>
    <row r="35" spans="2:10" ht="33.75" customHeight="1" x14ac:dyDescent="0.2">
      <c r="C35" s="194" t="s">
        <v>11123</v>
      </c>
      <c r="D35" s="546"/>
      <c r="E35" s="481" t="s">
        <v>11081</v>
      </c>
      <c r="F35" s="482"/>
      <c r="G35" s="198" t="str">
        <f>IF(ISBLANK(H35), "必須", "入力済" &amp; CHAR(10) &amp; "（" &amp; LEN(SUBSTITUTE(H35, CHAR(10), "")) &amp; "文字）")</f>
        <v>必須</v>
      </c>
      <c r="H35" s="96"/>
      <c r="I35" s="340" t="s">
        <v>8757</v>
      </c>
      <c r="J35" s="245" t="s">
        <v>11171</v>
      </c>
    </row>
    <row r="36" spans="2:10" ht="49.5" customHeight="1" x14ac:dyDescent="0.2">
      <c r="C36" s="194" t="s">
        <v>11124</v>
      </c>
      <c r="D36" s="546"/>
      <c r="E36" s="548" t="s">
        <v>11084</v>
      </c>
      <c r="F36" s="549"/>
      <c r="G36" s="306" t="str">
        <f>IF(ISBLANK(H36),"必須","入力済")</f>
        <v>必須</v>
      </c>
      <c r="H36" s="60"/>
      <c r="I36" s="336" t="s">
        <v>8607</v>
      </c>
      <c r="J36" s="245" t="s">
        <v>11181</v>
      </c>
    </row>
    <row r="37" spans="2:10" ht="33.75" customHeight="1" thickBot="1" x14ac:dyDescent="0.25">
      <c r="C37" s="331" t="s">
        <v>11125</v>
      </c>
      <c r="D37" s="547"/>
      <c r="E37" s="550" t="s">
        <v>11085</v>
      </c>
      <c r="F37" s="551"/>
      <c r="G37" s="204" t="str">
        <f>IF(ISBLANK(H37), "必須", "入力済" &amp; CHAR(10) &amp; "（" &amp; LEN(SUBSTITUTE(H37, CHAR(10), "")) &amp; "文字）")</f>
        <v>必須</v>
      </c>
      <c r="H37" s="309"/>
      <c r="I37" s="345" t="s">
        <v>8757</v>
      </c>
      <c r="J37" s="254" t="s">
        <v>11172</v>
      </c>
    </row>
    <row r="38" spans="2:10" ht="33" customHeight="1" x14ac:dyDescent="0.2">
      <c r="C38" s="328" t="s">
        <v>11126</v>
      </c>
      <c r="D38" s="483" t="s">
        <v>8545</v>
      </c>
      <c r="E38" s="486" t="s">
        <v>8665</v>
      </c>
      <c r="F38" s="487"/>
      <c r="G38" s="305" t="str">
        <f t="shared" si="1"/>
        <v>必須</v>
      </c>
      <c r="H38" s="63"/>
      <c r="I38" s="346" t="s">
        <v>8600</v>
      </c>
      <c r="J38" s="244" t="s">
        <v>9034</v>
      </c>
    </row>
    <row r="39" spans="2:10" ht="49.5" x14ac:dyDescent="0.2">
      <c r="C39" s="194" t="s">
        <v>11127</v>
      </c>
      <c r="D39" s="484"/>
      <c r="E39" s="493" t="s">
        <v>11182</v>
      </c>
      <c r="F39" s="494"/>
      <c r="G39" s="198" t="str">
        <f t="shared" si="1"/>
        <v>必須</v>
      </c>
      <c r="H39" s="119"/>
      <c r="I39" s="347" t="s">
        <v>8757</v>
      </c>
      <c r="J39" s="252" t="s">
        <v>8738</v>
      </c>
    </row>
    <row r="40" spans="2:10" ht="33" x14ac:dyDescent="0.2">
      <c r="C40" s="194" t="s">
        <v>11128</v>
      </c>
      <c r="D40" s="484"/>
      <c r="E40" s="491" t="s">
        <v>8546</v>
      </c>
      <c r="F40" s="492"/>
      <c r="G40" s="198" t="str">
        <f t="shared" si="1"/>
        <v>必須</v>
      </c>
      <c r="H40" s="119"/>
      <c r="I40" s="347" t="s">
        <v>8755</v>
      </c>
      <c r="J40" s="252" t="s">
        <v>8532</v>
      </c>
    </row>
    <row r="41" spans="2:10" ht="33.5" thickBot="1" x14ac:dyDescent="0.25">
      <c r="C41" s="331" t="s">
        <v>11129</v>
      </c>
      <c r="D41" s="485"/>
      <c r="E41" s="470" t="s">
        <v>8508</v>
      </c>
      <c r="F41" s="472"/>
      <c r="G41" s="204" t="str">
        <f t="shared" si="1"/>
        <v>必須</v>
      </c>
      <c r="H41" s="97"/>
      <c r="I41" s="348" t="s">
        <v>8755</v>
      </c>
      <c r="J41" s="253" t="s">
        <v>8739</v>
      </c>
    </row>
    <row r="42" spans="2:10" ht="49.5" customHeight="1" x14ac:dyDescent="0.2">
      <c r="C42" s="328" t="s">
        <v>11130</v>
      </c>
      <c r="D42" s="511" t="s">
        <v>8547</v>
      </c>
      <c r="E42" s="486" t="s">
        <v>184</v>
      </c>
      <c r="F42" s="487"/>
      <c r="G42" s="205" t="str">
        <f t="shared" si="1"/>
        <v>必須</v>
      </c>
      <c r="H42" s="63"/>
      <c r="I42" s="339" t="s">
        <v>8600</v>
      </c>
      <c r="J42" s="244" t="s">
        <v>11069</v>
      </c>
    </row>
    <row r="43" spans="2:10" ht="50" thickBot="1" x14ac:dyDescent="0.25">
      <c r="C43" s="331" t="s">
        <v>11131</v>
      </c>
      <c r="D43" s="498"/>
      <c r="E43" s="517" t="s">
        <v>8723</v>
      </c>
      <c r="F43" s="518"/>
      <c r="G43" s="204" t="str">
        <f t="shared" si="1"/>
        <v>必須</v>
      </c>
      <c r="H43" s="120"/>
      <c r="I43" s="345" t="s">
        <v>8757</v>
      </c>
      <c r="J43" s="254" t="s">
        <v>11135</v>
      </c>
    </row>
    <row r="44" spans="2:10" ht="49.5" customHeight="1" thickBot="1" x14ac:dyDescent="0.25">
      <c r="C44" s="326" t="s">
        <v>11132</v>
      </c>
      <c r="D44" s="476" t="s">
        <v>8548</v>
      </c>
      <c r="E44" s="477"/>
      <c r="F44" s="478"/>
      <c r="G44" s="206" t="str">
        <f t="shared" si="1"/>
        <v>必須</v>
      </c>
      <c r="H44" s="70"/>
      <c r="I44" s="350" t="s">
        <v>8600</v>
      </c>
      <c r="J44" s="255" t="s">
        <v>8608</v>
      </c>
    </row>
    <row r="45" spans="2:10" ht="33" customHeight="1" x14ac:dyDescent="0.2">
      <c r="C45" s="334" t="s">
        <v>11133</v>
      </c>
      <c r="D45" s="504" t="s">
        <v>11136</v>
      </c>
      <c r="E45" s="505"/>
      <c r="F45" s="506"/>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73" t="s">
        <v>188</v>
      </c>
      <c r="E48" s="474"/>
      <c r="F48" s="475"/>
      <c r="G48" s="322" t="s">
        <v>8542</v>
      </c>
      <c r="H48" s="323" t="s">
        <v>189</v>
      </c>
      <c r="I48" s="322" t="s">
        <v>8598</v>
      </c>
      <c r="J48" s="193" t="s">
        <v>8602</v>
      </c>
    </row>
    <row r="49" spans="2:10" ht="33" x14ac:dyDescent="0.2">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x14ac:dyDescent="0.2">
      <c r="C50" s="194" t="s">
        <v>8036</v>
      </c>
      <c r="D50" s="520"/>
      <c r="E50" s="502" t="s">
        <v>187</v>
      </c>
      <c r="F50" s="503"/>
      <c r="G50" s="201" t="str">
        <f>IF(ISBLANK(H50),"必須","入力済")</f>
        <v>必須</v>
      </c>
      <c r="H50" s="56"/>
      <c r="I50" s="335" t="s">
        <v>8600</v>
      </c>
      <c r="J50" s="248" t="s">
        <v>8603</v>
      </c>
    </row>
    <row r="51" spans="2:10" ht="33" customHeight="1" x14ac:dyDescent="0.2">
      <c r="C51" s="194" t="s">
        <v>8037</v>
      </c>
      <c r="D51" s="520"/>
      <c r="E51" s="502" t="s">
        <v>186</v>
      </c>
      <c r="F51" s="503"/>
      <c r="G51" s="200" t="str">
        <f>IF(ISBLANK(H51),"必須","入力済")</f>
        <v>必須</v>
      </c>
      <c r="H51" s="56"/>
      <c r="I51" s="335" t="s">
        <v>8600</v>
      </c>
      <c r="J51" s="248" t="s">
        <v>8604</v>
      </c>
    </row>
    <row r="52" spans="2:10" ht="33" x14ac:dyDescent="0.2">
      <c r="C52" s="194" t="s">
        <v>8038</v>
      </c>
      <c r="D52" s="520"/>
      <c r="E52" s="502" t="s">
        <v>8724</v>
      </c>
      <c r="F52" s="503"/>
      <c r="G52" s="201" t="str">
        <f>IF(ISBLANK(H52),"必須","入力済")</f>
        <v>必須</v>
      </c>
      <c r="H52" s="118"/>
      <c r="I52" s="337" t="s">
        <v>8757</v>
      </c>
      <c r="J52" s="257" t="s">
        <v>8726</v>
      </c>
    </row>
    <row r="53" spans="2:10" ht="33.5" thickBot="1" x14ac:dyDescent="0.25">
      <c r="C53" s="331" t="s">
        <v>8039</v>
      </c>
      <c r="D53" s="521"/>
      <c r="E53" s="470" t="s">
        <v>8725</v>
      </c>
      <c r="F53" s="472"/>
      <c r="G53" s="208" t="str">
        <f>IF(ISBLANK(H53),"該当の場合は必須","入力済")</f>
        <v>該当の場合は必須</v>
      </c>
      <c r="H53" s="122"/>
      <c r="I53" s="338" t="s">
        <v>8757</v>
      </c>
      <c r="J53" s="249" t="s">
        <v>8990</v>
      </c>
    </row>
    <row r="54" spans="2:10" ht="33" customHeight="1" x14ac:dyDescent="0.2">
      <c r="C54" s="328" t="s">
        <v>8523</v>
      </c>
      <c r="D54" s="499" t="s">
        <v>8550</v>
      </c>
      <c r="E54" s="486" t="s">
        <v>8544</v>
      </c>
      <c r="F54" s="487"/>
      <c r="G54" s="197" t="str">
        <f>IF(ISBLANK(H54),"必須","入力済")</f>
        <v>必須</v>
      </c>
      <c r="H54" s="63"/>
      <c r="I54" s="339" t="s">
        <v>8600</v>
      </c>
      <c r="J54" s="250" t="s">
        <v>9051</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9032</v>
      </c>
    </row>
    <row r="56" spans="2:10" ht="50" thickBot="1" x14ac:dyDescent="0.25">
      <c r="C56" s="331" t="s">
        <v>8525</v>
      </c>
      <c r="D56" s="501"/>
      <c r="E56" s="459" t="s">
        <v>9033</v>
      </c>
      <c r="F56" s="460"/>
      <c r="G56" s="204" t="str">
        <f>IF(ISBLANK(H56),"必須","入力済")</f>
        <v>必須</v>
      </c>
      <c r="H56" s="120"/>
      <c r="I56" s="345" t="s">
        <v>8757</v>
      </c>
      <c r="J56" s="254" t="s">
        <v>8737</v>
      </c>
    </row>
    <row r="57" spans="2:10" ht="49.5" customHeight="1" thickBot="1" x14ac:dyDescent="0.25">
      <c r="C57" s="326" t="s">
        <v>8526</v>
      </c>
      <c r="D57" s="476" t="s">
        <v>8551</v>
      </c>
      <c r="E57" s="477"/>
      <c r="F57" s="478"/>
      <c r="G57" s="206" t="str">
        <f>IF(ISBLANK(H57),"必須","入力済")</f>
        <v>必須</v>
      </c>
      <c r="H57" s="70"/>
      <c r="I57" s="350" t="s">
        <v>8600</v>
      </c>
      <c r="J57" s="255" t="s">
        <v>8609</v>
      </c>
    </row>
    <row r="58" spans="2:10" ht="33" customHeight="1" thickBot="1" x14ac:dyDescent="0.25">
      <c r="C58" s="326" t="s">
        <v>8527</v>
      </c>
      <c r="D58" s="461" t="s">
        <v>9038</v>
      </c>
      <c r="E58" s="462"/>
      <c r="F58" s="463"/>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73" t="s">
        <v>188</v>
      </c>
      <c r="E62" s="474"/>
      <c r="F62" s="475"/>
      <c r="G62" s="322" t="s">
        <v>8542</v>
      </c>
      <c r="H62" s="323" t="s">
        <v>189</v>
      </c>
      <c r="I62" s="322" t="s">
        <v>8598</v>
      </c>
      <c r="J62" s="193" t="s">
        <v>8602</v>
      </c>
    </row>
    <row r="63" spans="2:10" ht="53.5" customHeight="1" x14ac:dyDescent="0.2">
      <c r="C63" s="328" t="s">
        <v>8035</v>
      </c>
      <c r="D63" s="522" t="s">
        <v>8030</v>
      </c>
      <c r="E63" s="523"/>
      <c r="F63" s="524"/>
      <c r="G63" s="197" t="str">
        <f>IF(ISBLANK(H63),"必須","入力済")</f>
        <v>必須</v>
      </c>
      <c r="H63" s="63"/>
      <c r="I63" s="329" t="s">
        <v>8600</v>
      </c>
      <c r="J63" s="259" t="s">
        <v>8610</v>
      </c>
    </row>
    <row r="64" spans="2:10" ht="33" customHeight="1" thickBot="1" x14ac:dyDescent="0.25">
      <c r="C64" s="331" t="s">
        <v>8036</v>
      </c>
      <c r="D64" s="324"/>
      <c r="E64" s="525" t="s">
        <v>8520</v>
      </c>
      <c r="F64" s="526"/>
      <c r="G64" s="210" t="str">
        <f>IF(ISBLANK(H64),"必須","入力済")</f>
        <v>必須</v>
      </c>
      <c r="H64" s="89"/>
      <c r="I64" s="354" t="s">
        <v>8901</v>
      </c>
      <c r="J64" s="260" t="s">
        <v>8991</v>
      </c>
    </row>
    <row r="65" spans="1:11" ht="49.5" customHeight="1" thickBot="1" x14ac:dyDescent="0.25">
      <c r="C65" s="326" t="s">
        <v>8037</v>
      </c>
      <c r="D65" s="476" t="s">
        <v>9022</v>
      </c>
      <c r="E65" s="477"/>
      <c r="F65" s="478"/>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27" t="s">
        <v>8992</v>
      </c>
      <c r="C67" s="527"/>
      <c r="D67" s="527"/>
      <c r="E67" s="527"/>
      <c r="F67" s="527"/>
      <c r="G67" s="527"/>
      <c r="H67" s="527"/>
      <c r="I67" s="527"/>
      <c r="J67" s="527"/>
      <c r="K67" s="527"/>
    </row>
    <row r="68" spans="1:11" s="195" customFormat="1" ht="18" customHeight="1" x14ac:dyDescent="0.2">
      <c r="B68" s="358"/>
      <c r="C68" s="528" t="s">
        <v>8552</v>
      </c>
      <c r="D68" s="528"/>
      <c r="E68" s="528"/>
      <c r="F68" s="528"/>
      <c r="G68" s="528"/>
      <c r="H68" s="528"/>
      <c r="I68" s="528"/>
      <c r="J68" s="528"/>
      <c r="K68" s="528"/>
    </row>
    <row r="69" spans="1:11" s="195" customFormat="1" ht="18" customHeight="1" x14ac:dyDescent="0.2">
      <c r="B69" s="358"/>
      <c r="C69" s="528" t="s">
        <v>8622</v>
      </c>
      <c r="D69" s="528"/>
      <c r="E69" s="528"/>
      <c r="F69" s="528"/>
      <c r="G69" s="528"/>
      <c r="H69" s="528"/>
      <c r="I69" s="528"/>
      <c r="J69" s="528"/>
      <c r="K69" s="528"/>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28" t="s">
        <v>8553</v>
      </c>
      <c r="D71" s="528"/>
      <c r="E71" s="528"/>
      <c r="F71" s="528"/>
      <c r="G71" s="528"/>
      <c r="H71" s="528"/>
      <c r="I71" s="528"/>
      <c r="J71" s="528"/>
      <c r="K71" s="528"/>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73" t="s">
        <v>188</v>
      </c>
      <c r="E73" s="474"/>
      <c r="F73" s="475"/>
      <c r="G73" s="322" t="s">
        <v>8542</v>
      </c>
      <c r="H73" s="323" t="s">
        <v>189</v>
      </c>
      <c r="I73" s="322" t="s">
        <v>8598</v>
      </c>
      <c r="J73" s="193" t="s">
        <v>8602</v>
      </c>
    </row>
    <row r="74" spans="1:11" s="195" customFormat="1" ht="36.65" customHeight="1" thickBot="1" x14ac:dyDescent="0.25">
      <c r="B74" s="359"/>
      <c r="C74" s="360" t="s">
        <v>8728</v>
      </c>
      <c r="D74" s="477" t="s">
        <v>8727</v>
      </c>
      <c r="E74" s="477"/>
      <c r="F74" s="478"/>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73" t="s">
        <v>188</v>
      </c>
      <c r="E77" s="474"/>
      <c r="F77" s="475"/>
      <c r="G77" s="322" t="s">
        <v>8542</v>
      </c>
      <c r="H77" s="323" t="s">
        <v>189</v>
      </c>
      <c r="I77" s="322" t="s">
        <v>8598</v>
      </c>
      <c r="J77" s="193" t="s">
        <v>8602</v>
      </c>
    </row>
    <row r="78" spans="1:11" ht="33" customHeight="1" x14ac:dyDescent="0.2">
      <c r="C78" s="328" t="s">
        <v>8035</v>
      </c>
      <c r="D78" s="511" t="s">
        <v>8554</v>
      </c>
      <c r="E78" s="486" t="s">
        <v>187</v>
      </c>
      <c r="F78" s="487"/>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497"/>
      <c r="E79" s="502" t="s">
        <v>186</v>
      </c>
      <c r="F79" s="503"/>
      <c r="G79" s="201" t="str">
        <f>IF(ISBLANK(H79),"必須","入力済")</f>
        <v>必須</v>
      </c>
      <c r="H79" s="56"/>
      <c r="I79" s="335" t="s">
        <v>8600</v>
      </c>
      <c r="J79" s="248" t="s">
        <v>8612</v>
      </c>
    </row>
    <row r="80" spans="1:11" ht="33" x14ac:dyDescent="0.2">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486" t="s">
        <v>8560</v>
      </c>
      <c r="F84" s="487"/>
      <c r="G84" s="197" t="str">
        <f>IF(ISBLANK(H84),"必須","入力済")</f>
        <v>必須</v>
      </c>
      <c r="H84" s="63"/>
      <c r="I84" s="339" t="s">
        <v>8600</v>
      </c>
      <c r="J84" s="264" t="s">
        <v>9044</v>
      </c>
    </row>
    <row r="85" spans="2:10" ht="33" customHeight="1" thickBot="1" x14ac:dyDescent="0.25">
      <c r="C85" s="331" t="s">
        <v>8525</v>
      </c>
      <c r="D85" s="498"/>
      <c r="E85" s="470" t="s">
        <v>8561</v>
      </c>
      <c r="F85" s="472"/>
      <c r="G85" s="199" t="str">
        <f>IF(ISBLANK(H85),"必須","入力済")</f>
        <v>必須</v>
      </c>
      <c r="H85" s="62"/>
      <c r="I85" s="373" t="s">
        <v>8600</v>
      </c>
      <c r="J85" s="246" t="s">
        <v>9045</v>
      </c>
    </row>
    <row r="86" spans="2:10" ht="33" customHeight="1" thickBot="1" x14ac:dyDescent="0.25">
      <c r="C86" s="326" t="s">
        <v>8526</v>
      </c>
      <c r="D86" s="461" t="s">
        <v>8729</v>
      </c>
      <c r="E86" s="462"/>
      <c r="F86" s="463"/>
      <c r="G86" s="209" t="str">
        <f>IF(ISBLANK(H86), "必須",  "入力済")</f>
        <v>必須</v>
      </c>
      <c r="H86" s="67"/>
      <c r="I86" s="374" t="s">
        <v>8755</v>
      </c>
      <c r="J86" s="258" t="s">
        <v>8740</v>
      </c>
    </row>
    <row r="87" spans="2:10" ht="33" customHeight="1" thickBot="1" x14ac:dyDescent="0.25">
      <c r="C87" s="326" t="s">
        <v>8527</v>
      </c>
      <c r="D87" s="476" t="s">
        <v>8462</v>
      </c>
      <c r="E87" s="477"/>
      <c r="F87" s="478"/>
      <c r="G87" s="214" t="str">
        <f>IF(ISBLANK(H87),"可能な限り","入力済")</f>
        <v>可能な限り</v>
      </c>
      <c r="H87" s="69"/>
      <c r="I87" s="376" t="s">
        <v>8755</v>
      </c>
      <c r="J87" s="255" t="s">
        <v>8741</v>
      </c>
    </row>
    <row r="88" spans="2:10" ht="66" customHeight="1" thickBot="1" x14ac:dyDescent="0.25">
      <c r="C88" s="326" t="s">
        <v>8528</v>
      </c>
      <c r="D88" s="476" t="s">
        <v>8589</v>
      </c>
      <c r="E88" s="477"/>
      <c r="F88" s="478"/>
      <c r="G88" s="206" t="str">
        <f>IF(ISBLANK(H88),"必須","入力済")</f>
        <v>必須</v>
      </c>
      <c r="H88" s="70"/>
      <c r="I88" s="377" t="s">
        <v>8600</v>
      </c>
      <c r="J88" s="255" t="s">
        <v>9061</v>
      </c>
    </row>
    <row r="89" spans="2:10" ht="33.5" thickBot="1" x14ac:dyDescent="0.25">
      <c r="C89" s="326" t="s">
        <v>8529</v>
      </c>
      <c r="D89" s="476" t="s">
        <v>8463</v>
      </c>
      <c r="E89" s="477"/>
      <c r="F89" s="478"/>
      <c r="G89" s="200" t="str">
        <f>IF(ISBLANK(H89),"該当の場合は必須","入力済")</f>
        <v>該当の場合は必須</v>
      </c>
      <c r="H89" s="99"/>
      <c r="I89" s="378" t="s">
        <v>8757</v>
      </c>
      <c r="J89" s="255" t="s">
        <v>8742</v>
      </c>
    </row>
    <row r="90" spans="2:10" ht="33" customHeight="1" thickBot="1" x14ac:dyDescent="0.25">
      <c r="C90" s="326" t="s">
        <v>8530</v>
      </c>
      <c r="D90" s="476" t="s">
        <v>8060</v>
      </c>
      <c r="E90" s="477"/>
      <c r="F90" s="478"/>
      <c r="G90" s="214" t="str">
        <f>IF(ISBLANK(H90),"可能な限り","入力済")</f>
        <v>可能な限り</v>
      </c>
      <c r="H90" s="72"/>
      <c r="I90" s="379" t="s">
        <v>8755</v>
      </c>
      <c r="J90" s="255" t="s">
        <v>9046</v>
      </c>
    </row>
    <row r="91" spans="2:10" ht="33" customHeight="1" thickBot="1" x14ac:dyDescent="0.25">
      <c r="C91" s="326" t="s">
        <v>8531</v>
      </c>
      <c r="D91" s="461" t="s">
        <v>8464</v>
      </c>
      <c r="E91" s="462"/>
      <c r="F91" s="463"/>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73" t="s">
        <v>188</v>
      </c>
      <c r="E94" s="474"/>
      <c r="F94" s="475"/>
      <c r="G94" s="322" t="s">
        <v>8542</v>
      </c>
      <c r="H94" s="323" t="s">
        <v>189</v>
      </c>
      <c r="I94" s="322" t="s">
        <v>8598</v>
      </c>
      <c r="J94" s="193" t="s">
        <v>8602</v>
      </c>
    </row>
    <row r="95" spans="2:10" ht="33" customHeight="1" thickBot="1" x14ac:dyDescent="0.25">
      <c r="C95" s="331" t="s">
        <v>8035</v>
      </c>
      <c r="D95" s="470" t="s">
        <v>8714</v>
      </c>
      <c r="E95" s="471"/>
      <c r="F95" s="472"/>
      <c r="G95" s="199" t="str">
        <f>IF(ISBLANK(H95),"必須","入力済")</f>
        <v>必須</v>
      </c>
      <c r="H95" s="62"/>
      <c r="I95" s="352" t="s">
        <v>8600</v>
      </c>
      <c r="J95" s="246" t="s">
        <v>8997</v>
      </c>
    </row>
    <row r="96" spans="2:10" ht="33" x14ac:dyDescent="0.2">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455" t="s">
        <v>8559</v>
      </c>
      <c r="E100" s="457" t="s">
        <v>8560</v>
      </c>
      <c r="F100" s="458"/>
      <c r="G100" s="205" t="str">
        <f>IF(ISBLANK(H100),"必須","入力済")</f>
        <v>必須</v>
      </c>
      <c r="H100" s="78"/>
      <c r="I100" s="387" t="s">
        <v>8600</v>
      </c>
      <c r="J100" s="267" t="s">
        <v>9044</v>
      </c>
    </row>
    <row r="101" spans="2:10" ht="33" customHeight="1" thickBot="1" x14ac:dyDescent="0.25">
      <c r="C101" s="331" t="s">
        <v>8524</v>
      </c>
      <c r="D101" s="456"/>
      <c r="E101" s="459" t="s">
        <v>8561</v>
      </c>
      <c r="F101" s="460"/>
      <c r="G101" s="219" t="str">
        <f>IF(ISBLANK(H101),"必須","入力済")</f>
        <v>必須</v>
      </c>
      <c r="H101" s="65"/>
      <c r="I101" s="388" t="s">
        <v>8600</v>
      </c>
      <c r="J101" s="254" t="s">
        <v>9045</v>
      </c>
    </row>
    <row r="102" spans="2:10" ht="33" customHeight="1" thickBot="1" x14ac:dyDescent="0.25">
      <c r="C102" s="326" t="s">
        <v>8525</v>
      </c>
      <c r="D102" s="465" t="s">
        <v>8729</v>
      </c>
      <c r="E102" s="466"/>
      <c r="F102" s="467"/>
      <c r="G102" s="220" t="str">
        <f>IF(ISBLANK(H102), "必須",  "入力済")</f>
        <v>必須</v>
      </c>
      <c r="H102" s="67"/>
      <c r="I102" s="389" t="s">
        <v>8755</v>
      </c>
      <c r="J102" s="268" t="s">
        <v>8740</v>
      </c>
    </row>
    <row r="103" spans="2:10" ht="33" customHeight="1" thickBot="1" x14ac:dyDescent="0.25">
      <c r="C103" s="326" t="s">
        <v>8526</v>
      </c>
      <c r="D103" s="461" t="s">
        <v>8462</v>
      </c>
      <c r="E103" s="462"/>
      <c r="F103" s="463"/>
      <c r="G103" s="221" t="str">
        <f>IF(ISBLANK(H103),"可能な限り","入力済")</f>
        <v>可能な限り</v>
      </c>
      <c r="H103" s="79"/>
      <c r="I103" s="391" t="s">
        <v>8755</v>
      </c>
      <c r="J103" s="258" t="s">
        <v>8744</v>
      </c>
    </row>
    <row r="104" spans="2:10" ht="66" customHeight="1" thickBot="1" x14ac:dyDescent="0.25">
      <c r="C104" s="326" t="s">
        <v>8527</v>
      </c>
      <c r="D104" s="461" t="s">
        <v>8589</v>
      </c>
      <c r="E104" s="462"/>
      <c r="F104" s="463"/>
      <c r="G104" s="222" t="str">
        <f>IF(ISBLANK(H104),"必須","入力済")</f>
        <v>必須</v>
      </c>
      <c r="H104" s="71"/>
      <c r="I104" s="392" t="s">
        <v>8600</v>
      </c>
      <c r="J104" s="258" t="s">
        <v>9061</v>
      </c>
    </row>
    <row r="105" spans="2:10" ht="33.5" thickBot="1" x14ac:dyDescent="0.25">
      <c r="C105" s="326" t="s">
        <v>8528</v>
      </c>
      <c r="D105" s="461" t="s">
        <v>8463</v>
      </c>
      <c r="E105" s="462"/>
      <c r="F105" s="463"/>
      <c r="G105" s="215" t="str">
        <f>IF(ISBLANK(H105),"該当の場合は必須","入力済")</f>
        <v>該当の場合は必須</v>
      </c>
      <c r="H105" s="74"/>
      <c r="I105" s="374" t="s">
        <v>8757</v>
      </c>
      <c r="J105" s="258" t="s">
        <v>8742</v>
      </c>
    </row>
    <row r="106" spans="2:10" ht="33" customHeight="1" thickBot="1" x14ac:dyDescent="0.25">
      <c r="C106" s="326" t="s">
        <v>8529</v>
      </c>
      <c r="D106" s="461" t="s">
        <v>8060</v>
      </c>
      <c r="E106" s="462"/>
      <c r="F106" s="463"/>
      <c r="G106" s="221" t="str">
        <f>IF(ISBLANK(H106),"可能な限り","入力済")</f>
        <v>可能な限り</v>
      </c>
      <c r="H106" s="77"/>
      <c r="I106" s="393" t="s">
        <v>8755</v>
      </c>
      <c r="J106" s="258" t="s">
        <v>9047</v>
      </c>
    </row>
    <row r="107" spans="2:10" ht="33" customHeight="1" thickBot="1" x14ac:dyDescent="0.25">
      <c r="C107" s="326" t="s">
        <v>8530</v>
      </c>
      <c r="D107" s="461" t="s">
        <v>8464</v>
      </c>
      <c r="E107" s="462"/>
      <c r="F107" s="463"/>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73" t="s">
        <v>188</v>
      </c>
      <c r="E110" s="474"/>
      <c r="F110" s="475"/>
      <c r="G110" s="322" t="s">
        <v>8542</v>
      </c>
      <c r="H110" s="323" t="s">
        <v>189</v>
      </c>
      <c r="I110" s="322" t="s">
        <v>8598</v>
      </c>
      <c r="J110" s="193" t="s">
        <v>8602</v>
      </c>
    </row>
    <row r="111" spans="2:10" ht="33" customHeight="1" thickBot="1" x14ac:dyDescent="0.25">
      <c r="C111" s="331" t="s">
        <v>8035</v>
      </c>
      <c r="D111" s="459" t="s">
        <v>8715</v>
      </c>
      <c r="E111" s="468"/>
      <c r="F111" s="460"/>
      <c r="G111" s="223" t="str">
        <f>IF(ISBLANK(H111),"必須","入力済")</f>
        <v>必須</v>
      </c>
      <c r="H111" s="65"/>
      <c r="I111" s="385" t="s">
        <v>8600</v>
      </c>
      <c r="J111" s="254" t="s">
        <v>8998</v>
      </c>
    </row>
    <row r="112" spans="2:10" ht="33" x14ac:dyDescent="0.2">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455" t="s">
        <v>8559</v>
      </c>
      <c r="E116" s="457" t="s">
        <v>8560</v>
      </c>
      <c r="F116" s="458"/>
      <c r="G116" s="205" t="str">
        <f>IF(ISBLANK(H116),"必須","入力済")</f>
        <v>必須</v>
      </c>
      <c r="H116" s="78"/>
      <c r="I116" s="387" t="s">
        <v>8600</v>
      </c>
      <c r="J116" s="267" t="s">
        <v>9044</v>
      </c>
    </row>
    <row r="117" spans="2:10" ht="33" customHeight="1" thickBot="1" x14ac:dyDescent="0.25">
      <c r="C117" s="331" t="s">
        <v>8524</v>
      </c>
      <c r="D117" s="456"/>
      <c r="E117" s="459" t="s">
        <v>8561</v>
      </c>
      <c r="F117" s="460"/>
      <c r="G117" s="219" t="str">
        <f>IF(ISBLANK(H117),"必須","入力済")</f>
        <v>必須</v>
      </c>
      <c r="H117" s="65"/>
      <c r="I117" s="388" t="s">
        <v>8600</v>
      </c>
      <c r="J117" s="254" t="s">
        <v>9045</v>
      </c>
    </row>
    <row r="118" spans="2:10" ht="33" customHeight="1" thickBot="1" x14ac:dyDescent="0.25">
      <c r="C118" s="326" t="s">
        <v>8525</v>
      </c>
      <c r="D118" s="461" t="s">
        <v>8729</v>
      </c>
      <c r="E118" s="462"/>
      <c r="F118" s="463"/>
      <c r="G118" s="209" t="str">
        <f>IF(ISBLANK(H118), "必須",  "入力済")</f>
        <v>必須</v>
      </c>
      <c r="H118" s="67"/>
      <c r="I118" s="374" t="s">
        <v>8755</v>
      </c>
      <c r="J118" s="258" t="s">
        <v>8740</v>
      </c>
    </row>
    <row r="119" spans="2:10" ht="33" customHeight="1" thickBot="1" x14ac:dyDescent="0.25">
      <c r="C119" s="326" t="s">
        <v>8526</v>
      </c>
      <c r="D119" s="461" t="s">
        <v>8462</v>
      </c>
      <c r="E119" s="462"/>
      <c r="F119" s="463"/>
      <c r="G119" s="221" t="str">
        <f>IF(ISBLANK(H119),"可能な限り","入力済")</f>
        <v>可能な限り</v>
      </c>
      <c r="H119" s="79"/>
      <c r="I119" s="391" t="s">
        <v>8755</v>
      </c>
      <c r="J119" s="258" t="s">
        <v>8744</v>
      </c>
    </row>
    <row r="120" spans="2:10" ht="66" customHeight="1" thickBot="1" x14ac:dyDescent="0.25">
      <c r="C120" s="326" t="s">
        <v>8527</v>
      </c>
      <c r="D120" s="461" t="s">
        <v>8589</v>
      </c>
      <c r="E120" s="462"/>
      <c r="F120" s="463"/>
      <c r="G120" s="222" t="str">
        <f>IF(ISBLANK(H120),"必須","入力済")</f>
        <v>必須</v>
      </c>
      <c r="H120" s="71"/>
      <c r="I120" s="392" t="s">
        <v>8600</v>
      </c>
      <c r="J120" s="258" t="s">
        <v>9061</v>
      </c>
    </row>
    <row r="121" spans="2:10" ht="33.5" thickBot="1" x14ac:dyDescent="0.25">
      <c r="C121" s="326" t="s">
        <v>8528</v>
      </c>
      <c r="D121" s="461" t="s">
        <v>8463</v>
      </c>
      <c r="E121" s="462"/>
      <c r="F121" s="463"/>
      <c r="G121" s="215" t="str">
        <f>IF(ISBLANK(H121),"該当の場合は必須","入力済")</f>
        <v>該当の場合は必須</v>
      </c>
      <c r="H121" s="74"/>
      <c r="I121" s="374" t="s">
        <v>8757</v>
      </c>
      <c r="J121" s="258" t="s">
        <v>8742</v>
      </c>
    </row>
    <row r="122" spans="2:10" ht="33" customHeight="1" thickBot="1" x14ac:dyDescent="0.25">
      <c r="C122" s="326" t="s">
        <v>8529</v>
      </c>
      <c r="D122" s="461" t="s">
        <v>8060</v>
      </c>
      <c r="E122" s="462"/>
      <c r="F122" s="463"/>
      <c r="G122" s="221" t="str">
        <f>IF(ISBLANK(H122),"可能な限り","入力済")</f>
        <v>可能な限り</v>
      </c>
      <c r="H122" s="77"/>
      <c r="I122" s="393" t="s">
        <v>8755</v>
      </c>
      <c r="J122" s="258" t="s">
        <v>9047</v>
      </c>
    </row>
    <row r="123" spans="2:10" ht="33" customHeight="1" thickBot="1" x14ac:dyDescent="0.25">
      <c r="C123" s="326" t="s">
        <v>8530</v>
      </c>
      <c r="D123" s="461" t="s">
        <v>8464</v>
      </c>
      <c r="E123" s="462"/>
      <c r="F123" s="463"/>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73" t="s">
        <v>188</v>
      </c>
      <c r="E126" s="474"/>
      <c r="F126" s="475"/>
      <c r="G126" s="322" t="s">
        <v>8542</v>
      </c>
      <c r="H126" s="323" t="s">
        <v>189</v>
      </c>
      <c r="I126" s="322" t="s">
        <v>8598</v>
      </c>
      <c r="J126" s="193" t="s">
        <v>8602</v>
      </c>
    </row>
    <row r="127" spans="2:10" ht="33" customHeight="1" thickBot="1" x14ac:dyDescent="0.25">
      <c r="C127" s="331" t="s">
        <v>8035</v>
      </c>
      <c r="D127" s="459" t="s">
        <v>8716</v>
      </c>
      <c r="E127" s="468"/>
      <c r="F127" s="460"/>
      <c r="G127" s="219" t="str">
        <f>IF(ISBLANK(H127),"必須","入力済")</f>
        <v>必須</v>
      </c>
      <c r="H127" s="65"/>
      <c r="I127" s="385" t="s">
        <v>8600</v>
      </c>
      <c r="J127" s="254" t="s">
        <v>8999</v>
      </c>
    </row>
    <row r="128" spans="2:10" ht="33" x14ac:dyDescent="0.2">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455" t="s">
        <v>8559</v>
      </c>
      <c r="E132" s="457" t="s">
        <v>8560</v>
      </c>
      <c r="F132" s="458"/>
      <c r="G132" s="205" t="str">
        <f>IF(ISBLANK(H132),"必須","入力済")</f>
        <v>必須</v>
      </c>
      <c r="H132" s="83"/>
      <c r="I132" s="387" t="s">
        <v>8600</v>
      </c>
      <c r="J132" s="267" t="s">
        <v>9044</v>
      </c>
    </row>
    <row r="133" spans="2:10" ht="33" customHeight="1" thickBot="1" x14ac:dyDescent="0.25">
      <c r="C133" s="331" t="s">
        <v>8524</v>
      </c>
      <c r="D133" s="456"/>
      <c r="E133" s="459" t="s">
        <v>8561</v>
      </c>
      <c r="F133" s="460"/>
      <c r="G133" s="219" t="str">
        <f>IF(ISBLANK(H133),"必須","入力済")</f>
        <v>必須</v>
      </c>
      <c r="H133" s="64"/>
      <c r="I133" s="388" t="s">
        <v>8600</v>
      </c>
      <c r="J133" s="254" t="s">
        <v>9045</v>
      </c>
    </row>
    <row r="134" spans="2:10" ht="33" customHeight="1" thickBot="1" x14ac:dyDescent="0.25">
      <c r="C134" s="326" t="s">
        <v>8525</v>
      </c>
      <c r="D134" s="461" t="s">
        <v>8729</v>
      </c>
      <c r="E134" s="462"/>
      <c r="F134" s="463"/>
      <c r="G134" s="209" t="str">
        <f>IF(ISBLANK(H134), "必須",  "入力済")</f>
        <v>必須</v>
      </c>
      <c r="H134" s="82"/>
      <c r="I134" s="374" t="s">
        <v>8755</v>
      </c>
      <c r="J134" s="258" t="s">
        <v>8740</v>
      </c>
    </row>
    <row r="135" spans="2:10" ht="33" customHeight="1" thickBot="1" x14ac:dyDescent="0.25">
      <c r="C135" s="326" t="s">
        <v>8526</v>
      </c>
      <c r="D135" s="461" t="s">
        <v>8462</v>
      </c>
      <c r="E135" s="462"/>
      <c r="F135" s="463"/>
      <c r="G135" s="221" t="str">
        <f>IF(ISBLANK(H135),"可能な限り","入力済")</f>
        <v>可能な限り</v>
      </c>
      <c r="H135" s="84"/>
      <c r="I135" s="391" t="s">
        <v>8755</v>
      </c>
      <c r="J135" s="258" t="s">
        <v>8744</v>
      </c>
    </row>
    <row r="136" spans="2:10" ht="66" customHeight="1" thickBot="1" x14ac:dyDescent="0.25">
      <c r="C136" s="326" t="s">
        <v>8527</v>
      </c>
      <c r="D136" s="461" t="s">
        <v>8589</v>
      </c>
      <c r="E136" s="462"/>
      <c r="F136" s="463"/>
      <c r="G136" s="222" t="str">
        <f>IF(ISBLANK(H136),"必須","入力済")</f>
        <v>必須</v>
      </c>
      <c r="H136" s="85"/>
      <c r="I136" s="392" t="s">
        <v>8600</v>
      </c>
      <c r="J136" s="258" t="s">
        <v>9061</v>
      </c>
    </row>
    <row r="137" spans="2:10" ht="33.5" thickBot="1" x14ac:dyDescent="0.25">
      <c r="C137" s="326" t="s">
        <v>8528</v>
      </c>
      <c r="D137" s="461" t="s">
        <v>8463</v>
      </c>
      <c r="E137" s="462"/>
      <c r="F137" s="463"/>
      <c r="G137" s="215" t="str">
        <f>IF(ISBLANK(H137),"該当の場合は必須","入力済")</f>
        <v>該当の場合は必須</v>
      </c>
      <c r="H137" s="102"/>
      <c r="I137" s="374" t="s">
        <v>8757</v>
      </c>
      <c r="J137" s="258" t="s">
        <v>8742</v>
      </c>
    </row>
    <row r="138" spans="2:10" ht="33" customHeight="1" thickBot="1" x14ac:dyDescent="0.25">
      <c r="C138" s="326" t="s">
        <v>8529</v>
      </c>
      <c r="D138" s="461" t="s">
        <v>8060</v>
      </c>
      <c r="E138" s="462"/>
      <c r="F138" s="463"/>
      <c r="G138" s="221" t="str">
        <f>IF(ISBLANK(H138),"可能な限り","入力済")</f>
        <v>可能な限り</v>
      </c>
      <c r="H138" s="81"/>
      <c r="I138" s="393" t="s">
        <v>8755</v>
      </c>
      <c r="J138" s="258" t="s">
        <v>9047</v>
      </c>
    </row>
    <row r="139" spans="2:10" ht="33" customHeight="1" thickBot="1" x14ac:dyDescent="0.25">
      <c r="C139" s="326" t="s">
        <v>8530</v>
      </c>
      <c r="D139" s="461" t="s">
        <v>8464</v>
      </c>
      <c r="E139" s="462"/>
      <c r="F139" s="463"/>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73" t="s">
        <v>188</v>
      </c>
      <c r="E142" s="474"/>
      <c r="F142" s="475"/>
      <c r="G142" s="322" t="s">
        <v>8542</v>
      </c>
      <c r="H142" s="323" t="s">
        <v>189</v>
      </c>
      <c r="I142" s="322" t="s">
        <v>8598</v>
      </c>
      <c r="J142" s="193" t="s">
        <v>8602</v>
      </c>
    </row>
    <row r="143" spans="2:10" ht="33" customHeight="1" thickBot="1" x14ac:dyDescent="0.25">
      <c r="C143" s="331" t="s">
        <v>8035</v>
      </c>
      <c r="D143" s="459" t="s">
        <v>8718</v>
      </c>
      <c r="E143" s="468"/>
      <c r="F143" s="460"/>
      <c r="G143" s="219" t="str">
        <f>IF(ISBLANK(H143),"必須","入力済")</f>
        <v>必須</v>
      </c>
      <c r="H143" s="65"/>
      <c r="I143" s="385" t="s">
        <v>8600</v>
      </c>
      <c r="J143" s="254" t="s">
        <v>9000</v>
      </c>
    </row>
    <row r="144" spans="2:10" ht="33" x14ac:dyDescent="0.2">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455" t="s">
        <v>8559</v>
      </c>
      <c r="E148" s="457" t="s">
        <v>8560</v>
      </c>
      <c r="F148" s="458"/>
      <c r="G148" s="205" t="str">
        <f>IF(ISBLANK(H148),"必須","入力済")</f>
        <v>必須</v>
      </c>
      <c r="H148" s="78"/>
      <c r="I148" s="387" t="s">
        <v>8600</v>
      </c>
      <c r="J148" s="267" t="s">
        <v>9044</v>
      </c>
    </row>
    <row r="149" spans="2:10" ht="33" customHeight="1" thickBot="1" x14ac:dyDescent="0.25">
      <c r="C149" s="331" t="s">
        <v>8524</v>
      </c>
      <c r="D149" s="456"/>
      <c r="E149" s="459" t="s">
        <v>8561</v>
      </c>
      <c r="F149" s="460"/>
      <c r="G149" s="219" t="str">
        <f>IF(ISBLANK(H149),"必須","入力済")</f>
        <v>必須</v>
      </c>
      <c r="H149" s="65"/>
      <c r="I149" s="388" t="s">
        <v>8600</v>
      </c>
      <c r="J149" s="254" t="s">
        <v>9045</v>
      </c>
    </row>
    <row r="150" spans="2:10" ht="33" customHeight="1" thickBot="1" x14ac:dyDescent="0.25">
      <c r="C150" s="326" t="s">
        <v>8525</v>
      </c>
      <c r="D150" s="461" t="s">
        <v>8729</v>
      </c>
      <c r="E150" s="462"/>
      <c r="F150" s="463"/>
      <c r="G150" s="209" t="str">
        <f>IF(ISBLANK(H150), "必須",  "入力済")</f>
        <v>必須</v>
      </c>
      <c r="H150" s="67"/>
      <c r="I150" s="374" t="s">
        <v>8755</v>
      </c>
      <c r="J150" s="258" t="s">
        <v>8740</v>
      </c>
    </row>
    <row r="151" spans="2:10" ht="33" customHeight="1" thickBot="1" x14ac:dyDescent="0.25">
      <c r="C151" s="326" t="s">
        <v>8526</v>
      </c>
      <c r="D151" s="461" t="s">
        <v>8462</v>
      </c>
      <c r="E151" s="462"/>
      <c r="F151" s="463"/>
      <c r="G151" s="221" t="str">
        <f>IF(ISBLANK(H151),"可能な限り","入力済")</f>
        <v>可能な限り</v>
      </c>
      <c r="H151" s="79"/>
      <c r="I151" s="391" t="s">
        <v>8755</v>
      </c>
      <c r="J151" s="258" t="s">
        <v>8744</v>
      </c>
    </row>
    <row r="152" spans="2:10" ht="66" customHeight="1" thickBot="1" x14ac:dyDescent="0.25">
      <c r="C152" s="326" t="s">
        <v>8527</v>
      </c>
      <c r="D152" s="461" t="s">
        <v>8589</v>
      </c>
      <c r="E152" s="462"/>
      <c r="F152" s="463"/>
      <c r="G152" s="222" t="str">
        <f>IF(ISBLANK(H152),"必須","入力済")</f>
        <v>必須</v>
      </c>
      <c r="H152" s="71"/>
      <c r="I152" s="392" t="s">
        <v>8600</v>
      </c>
      <c r="J152" s="258" t="s">
        <v>9061</v>
      </c>
    </row>
    <row r="153" spans="2:10" ht="33.5" thickBot="1" x14ac:dyDescent="0.25">
      <c r="C153" s="326" t="s">
        <v>8528</v>
      </c>
      <c r="D153" s="461" t="s">
        <v>8463</v>
      </c>
      <c r="E153" s="462"/>
      <c r="F153" s="463"/>
      <c r="G153" s="215" t="str">
        <f>IF(ISBLANK(H153),"該当の場合は必須","入力済")</f>
        <v>該当の場合は必須</v>
      </c>
      <c r="H153" s="74"/>
      <c r="I153" s="374" t="s">
        <v>8757</v>
      </c>
      <c r="J153" s="258" t="s">
        <v>8742</v>
      </c>
    </row>
    <row r="154" spans="2:10" ht="33" customHeight="1" thickBot="1" x14ac:dyDescent="0.25">
      <c r="C154" s="326" t="s">
        <v>8529</v>
      </c>
      <c r="D154" s="461" t="s">
        <v>8060</v>
      </c>
      <c r="E154" s="462"/>
      <c r="F154" s="463"/>
      <c r="G154" s="221" t="str">
        <f>IF(ISBLANK(H154),"可能な限り","入力済")</f>
        <v>可能な限り</v>
      </c>
      <c r="H154" s="81"/>
      <c r="I154" s="393" t="s">
        <v>8755</v>
      </c>
      <c r="J154" s="258" t="s">
        <v>9047</v>
      </c>
    </row>
    <row r="155" spans="2:10" ht="33" customHeight="1" thickBot="1" x14ac:dyDescent="0.25">
      <c r="C155" s="326" t="s">
        <v>8530</v>
      </c>
      <c r="D155" s="461" t="s">
        <v>8464</v>
      </c>
      <c r="E155" s="462"/>
      <c r="F155" s="463"/>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73" t="s">
        <v>188</v>
      </c>
      <c r="E158" s="474"/>
      <c r="F158" s="475"/>
      <c r="G158" s="322" t="s">
        <v>8542</v>
      </c>
      <c r="H158" s="323" t="s">
        <v>189</v>
      </c>
      <c r="I158" s="322" t="s">
        <v>8598</v>
      </c>
      <c r="J158" s="193" t="s">
        <v>8602</v>
      </c>
    </row>
    <row r="159" spans="2:10" ht="33" customHeight="1" thickBot="1" x14ac:dyDescent="0.25">
      <c r="C159" s="326" t="s">
        <v>8035</v>
      </c>
      <c r="D159" s="476" t="s">
        <v>8562</v>
      </c>
      <c r="E159" s="477"/>
      <c r="F159" s="478"/>
      <c r="G159" s="206" t="str">
        <f>IF(ISBLANK(H159),"必須","入力済")</f>
        <v>必須</v>
      </c>
      <c r="H159" s="92"/>
      <c r="I159" s="376" t="s">
        <v>8755</v>
      </c>
      <c r="J159" s="255" t="s">
        <v>8745</v>
      </c>
    </row>
    <row r="160" spans="2:10" ht="33" customHeight="1" thickBot="1" x14ac:dyDescent="0.25">
      <c r="C160" s="326" t="s">
        <v>8036</v>
      </c>
      <c r="D160" s="476" t="s">
        <v>8563</v>
      </c>
      <c r="E160" s="477"/>
      <c r="F160" s="478"/>
      <c r="G160" s="206" t="str">
        <f>IF(ISBLANK(H160),"必須","入力済")</f>
        <v>必須</v>
      </c>
      <c r="H160" s="93"/>
      <c r="I160" s="379" t="s">
        <v>8755</v>
      </c>
      <c r="J160" s="255" t="s">
        <v>8746</v>
      </c>
    </row>
    <row r="161" spans="2:10" ht="33" customHeight="1" thickBot="1" x14ac:dyDescent="0.25">
      <c r="C161" s="326" t="s">
        <v>8037</v>
      </c>
      <c r="D161" s="476" t="s">
        <v>8564</v>
      </c>
      <c r="E161" s="477"/>
      <c r="F161" s="478"/>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61" t="s">
        <v>8565</v>
      </c>
      <c r="E162" s="462"/>
      <c r="F162" s="463"/>
      <c r="G162" s="215" t="str">
        <f>IF(ISBLANK(H162),"必須","入力済")</f>
        <v>必須</v>
      </c>
      <c r="H162" s="77"/>
      <c r="I162" s="374" t="s">
        <v>9008</v>
      </c>
      <c r="J162" s="258" t="s">
        <v>8747</v>
      </c>
    </row>
    <row r="163" spans="2:10" ht="18.5" thickBot="1" x14ac:dyDescent="0.25"/>
    <row r="164" spans="2:10" ht="63" customHeight="1" thickBot="1" x14ac:dyDescent="0.25">
      <c r="C164" s="326" t="s">
        <v>8039</v>
      </c>
      <c r="D164" s="476" t="s">
        <v>8588</v>
      </c>
      <c r="E164" s="477"/>
      <c r="F164" s="478"/>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8" t="s">
        <v>189</v>
      </c>
      <c r="I167" s="29" t="s">
        <v>8598</v>
      </c>
      <c r="J167" s="399" t="s">
        <v>8602</v>
      </c>
    </row>
    <row r="168" spans="2:10" ht="33" customHeight="1" thickBot="1" x14ac:dyDescent="0.25">
      <c r="C168" s="331" t="s">
        <v>8035</v>
      </c>
      <c r="D168" s="470" t="s">
        <v>8566</v>
      </c>
      <c r="E168" s="471"/>
      <c r="F168" s="472"/>
      <c r="G168" s="199" t="str">
        <f>IF(ISBLANK(H168),"必須","入力済")</f>
        <v>必須</v>
      </c>
      <c r="H168" s="62"/>
      <c r="I168" s="352" t="s">
        <v>8600</v>
      </c>
      <c r="J168" s="246" t="s">
        <v>8614</v>
      </c>
    </row>
    <row r="169" spans="2:10" ht="33" customHeight="1" thickBot="1" x14ac:dyDescent="0.25">
      <c r="C169" s="326" t="s">
        <v>8036</v>
      </c>
      <c r="D169" s="537" t="s">
        <v>8567</v>
      </c>
      <c r="E169" s="538"/>
      <c r="F169" s="539"/>
      <c r="G169" s="209" t="str">
        <f>IF(ISBLANK(H169),"必須","入力済")</f>
        <v>必須</v>
      </c>
      <c r="H169" s="71"/>
      <c r="I169" s="390" t="s">
        <v>8600</v>
      </c>
      <c r="J169" s="258" t="s">
        <v>8615</v>
      </c>
    </row>
    <row r="170" spans="2:10" ht="314" thickBot="1" x14ac:dyDescent="0.25">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6.5" thickBot="1" x14ac:dyDescent="0.25">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76" t="s">
        <v>8496</v>
      </c>
      <c r="E172" s="477"/>
      <c r="F172" s="478"/>
      <c r="G172" s="212" t="str">
        <f>IF(ISBLANK(H172),"必須","入力済")</f>
        <v>必須</v>
      </c>
      <c r="H172" s="70"/>
      <c r="I172" s="375" t="s">
        <v>8600</v>
      </c>
      <c r="J172" s="274" t="s">
        <v>8616</v>
      </c>
    </row>
    <row r="173" spans="2:10" ht="49.5" customHeight="1" thickBot="1" x14ac:dyDescent="0.25">
      <c r="C173" s="326" t="s">
        <v>8523</v>
      </c>
      <c r="D173" s="530" t="s">
        <v>8717</v>
      </c>
      <c r="E173" s="477"/>
      <c r="F173" s="478"/>
      <c r="G173" s="214" t="str">
        <f>IF(ISBLANK(H173),"必須","入力済")</f>
        <v>必須</v>
      </c>
      <c r="H173" s="69"/>
      <c r="I173" s="376" t="s">
        <v>8755</v>
      </c>
      <c r="J173" s="255" t="s">
        <v>8749</v>
      </c>
    </row>
    <row r="174" spans="2:10" ht="33" customHeight="1" thickBot="1" x14ac:dyDescent="0.25">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x14ac:dyDescent="0.25">
      <c r="C175" s="326"/>
      <c r="D175" s="534" t="s">
        <v>8623</v>
      </c>
      <c r="E175" s="535"/>
      <c r="F175" s="535"/>
      <c r="G175" s="535"/>
      <c r="H175" s="535"/>
      <c r="I175" s="535"/>
      <c r="J175" s="536"/>
    </row>
    <row r="176" spans="2:10" ht="33" customHeight="1" thickBot="1" x14ac:dyDescent="0.25">
      <c r="C176" s="326" t="s">
        <v>8525</v>
      </c>
      <c r="D176" s="476" t="s">
        <v>8657</v>
      </c>
      <c r="E176" s="477"/>
      <c r="F176" s="478"/>
      <c r="G176" s="212" t="str">
        <f>IF(ISBLANK(H176),"必須","入力済")</f>
        <v>必須</v>
      </c>
      <c r="H176" s="70"/>
      <c r="I176" s="375" t="s">
        <v>8600</v>
      </c>
      <c r="J176" s="274" t="s">
        <v>8656</v>
      </c>
    </row>
    <row r="177" spans="2:10" ht="33" customHeight="1" thickBot="1" x14ac:dyDescent="0.25">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5">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5">
      <c r="C179" s="326" t="s">
        <v>8528</v>
      </c>
      <c r="D179" s="461" t="s">
        <v>8500</v>
      </c>
      <c r="E179" s="462"/>
      <c r="F179" s="463"/>
      <c r="G179" s="221" t="str">
        <f t="shared" si="7"/>
        <v>該当する場合</v>
      </c>
      <c r="H179" s="71"/>
      <c r="I179" s="390" t="s">
        <v>8600</v>
      </c>
      <c r="J179" s="275" t="s">
        <v>8619</v>
      </c>
    </row>
    <row r="180" spans="2:10" ht="33" customHeight="1" thickBot="1" x14ac:dyDescent="0.25">
      <c r="C180" s="326" t="s">
        <v>8529</v>
      </c>
      <c r="D180" s="461" t="s">
        <v>1</v>
      </c>
      <c r="E180" s="462"/>
      <c r="F180" s="463"/>
      <c r="G180" s="221" t="str">
        <f t="shared" si="7"/>
        <v>該当する場合</v>
      </c>
      <c r="H180" s="71"/>
      <c r="I180" s="390" t="s">
        <v>8600</v>
      </c>
      <c r="J180" s="275" t="s">
        <v>8620</v>
      </c>
    </row>
    <row r="181" spans="2:10" ht="33.5" thickBot="1" x14ac:dyDescent="0.25">
      <c r="C181" s="326" t="s">
        <v>8530</v>
      </c>
      <c r="D181" s="537" t="s">
        <v>8731</v>
      </c>
      <c r="E181" s="538"/>
      <c r="F181" s="539"/>
      <c r="G181" s="221" t="str">
        <f>IF(ISBLANK(H181),"必須","入力済")</f>
        <v>必須</v>
      </c>
      <c r="H181" s="74"/>
      <c r="I181" s="374" t="s">
        <v>8757</v>
      </c>
      <c r="J181" s="258" t="s">
        <v>8751</v>
      </c>
    </row>
    <row r="182" spans="2:10" ht="33.5" thickBot="1" x14ac:dyDescent="0.25">
      <c r="C182" s="326" t="s">
        <v>8531</v>
      </c>
      <c r="D182" s="461" t="s">
        <v>8732</v>
      </c>
      <c r="E182" s="462"/>
      <c r="F182" s="463"/>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8" t="s">
        <v>189</v>
      </c>
      <c r="I185" s="29" t="s">
        <v>8598</v>
      </c>
      <c r="J185" s="399" t="s">
        <v>8602</v>
      </c>
    </row>
    <row r="186" spans="2:10" ht="33" customHeight="1" thickBot="1" x14ac:dyDescent="0.25">
      <c r="C186" s="331" t="s">
        <v>8035</v>
      </c>
      <c r="D186" s="470" t="s">
        <v>8502</v>
      </c>
      <c r="E186" s="471"/>
      <c r="F186" s="472"/>
      <c r="G186" s="226" t="str">
        <f>IF(ISBLANK(H186),"必須","入力済")</f>
        <v>必須</v>
      </c>
      <c r="H186" s="62"/>
      <c r="I186" s="352" t="s">
        <v>8600</v>
      </c>
      <c r="J186" s="276" t="s">
        <v>8621</v>
      </c>
    </row>
    <row r="187" spans="2:10" ht="99.5" thickBot="1" x14ac:dyDescent="0.25">
      <c r="C187" s="326" t="s">
        <v>8036</v>
      </c>
      <c r="D187" s="537" t="s">
        <v>8568</v>
      </c>
      <c r="E187" s="538"/>
      <c r="F187" s="53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61" t="s">
        <v>8569</v>
      </c>
      <c r="E188" s="462"/>
      <c r="F188" s="463"/>
      <c r="G188" s="215" t="str">
        <f>IF(ISBLANK(H188),"必須","入力済")</f>
        <v>必須</v>
      </c>
      <c r="H188" s="71"/>
      <c r="I188" s="390" t="s">
        <v>8600</v>
      </c>
      <c r="J188" s="258" t="s">
        <v>8654</v>
      </c>
    </row>
    <row r="189" spans="2:10" ht="33.5" thickBot="1" x14ac:dyDescent="0.25">
      <c r="C189" s="326" t="s">
        <v>8038</v>
      </c>
      <c r="D189" s="461" t="s">
        <v>8570</v>
      </c>
      <c r="E189" s="462"/>
      <c r="F189" s="463"/>
      <c r="G189" s="215" t="str">
        <f>IF(ISBLANK(H189),"必須","入力済")</f>
        <v>必須</v>
      </c>
      <c r="H189" s="74"/>
      <c r="I189" s="402" t="s">
        <v>8757</v>
      </c>
      <c r="J189" s="258" t="s">
        <v>8753</v>
      </c>
    </row>
    <row r="190" spans="2:10" ht="33" customHeight="1" x14ac:dyDescent="0.2">
      <c r="C190" s="328" t="s">
        <v>8039</v>
      </c>
      <c r="D190" s="540" t="s">
        <v>8571</v>
      </c>
      <c r="E190" s="543" t="s">
        <v>8658</v>
      </c>
      <c r="F190" s="544"/>
      <c r="G190" s="227" t="str">
        <f>IF(ISBLANK(H190),"必須","入力済")</f>
        <v>必須</v>
      </c>
      <c r="H190" s="78"/>
      <c r="I190" s="349" t="s">
        <v>8600</v>
      </c>
      <c r="J190" s="278" t="s">
        <v>9035</v>
      </c>
    </row>
    <row r="191" spans="2:10" ht="33" customHeight="1" x14ac:dyDescent="0.2">
      <c r="C191" s="194" t="s">
        <v>8523</v>
      </c>
      <c r="D191" s="541"/>
      <c r="E191" s="479" t="s">
        <v>8046</v>
      </c>
      <c r="F191" s="480"/>
      <c r="G191" s="217" t="str">
        <f t="shared" ref="G191:G194" si="8">IF(ISBLANK(H191),"該当する場合","入力済")</f>
        <v>該当する場合</v>
      </c>
      <c r="H191" s="60"/>
      <c r="I191" s="319" t="s">
        <v>8600</v>
      </c>
      <c r="J191" s="279" t="s">
        <v>8661</v>
      </c>
    </row>
    <row r="192" spans="2:10" ht="33" customHeight="1" x14ac:dyDescent="0.2">
      <c r="C192" s="194" t="s">
        <v>8524</v>
      </c>
      <c r="D192" s="541"/>
      <c r="E192" s="479" t="s">
        <v>9005</v>
      </c>
      <c r="F192" s="480"/>
      <c r="G192" s="217" t="str">
        <f t="shared" si="8"/>
        <v>該当する場合</v>
      </c>
      <c r="H192" s="60"/>
      <c r="I192" s="319" t="s">
        <v>8600</v>
      </c>
      <c r="J192" s="279" t="s">
        <v>8662</v>
      </c>
    </row>
    <row r="193" spans="2:10" ht="33" customHeight="1" x14ac:dyDescent="0.2">
      <c r="C193" s="194" t="s">
        <v>8525</v>
      </c>
      <c r="D193" s="541"/>
      <c r="E193" s="479" t="s">
        <v>8504</v>
      </c>
      <c r="F193" s="480"/>
      <c r="G193" s="217" t="str">
        <f t="shared" si="8"/>
        <v>該当する場合</v>
      </c>
      <c r="H193" s="60"/>
      <c r="I193" s="319" t="s">
        <v>8600</v>
      </c>
      <c r="J193" s="279" t="s">
        <v>8663</v>
      </c>
    </row>
    <row r="194" spans="2:10" ht="33" customHeight="1" x14ac:dyDescent="0.2">
      <c r="C194" s="194" t="s">
        <v>8526</v>
      </c>
      <c r="D194" s="541"/>
      <c r="E194" s="479" t="s">
        <v>1</v>
      </c>
      <c r="F194" s="480"/>
      <c r="G194" s="217" t="str">
        <f t="shared" si="8"/>
        <v>該当する場合</v>
      </c>
      <c r="H194" s="60"/>
      <c r="I194" s="319" t="s">
        <v>8600</v>
      </c>
      <c r="J194" s="279" t="s">
        <v>8664</v>
      </c>
    </row>
    <row r="195" spans="2:10" ht="33" x14ac:dyDescent="0.2">
      <c r="C195" s="194" t="s">
        <v>8527</v>
      </c>
      <c r="D195" s="541"/>
      <c r="E195" s="509" t="s">
        <v>8719</v>
      </c>
      <c r="F195" s="510"/>
      <c r="G195" s="198" t="str">
        <f>IF(ISBLANK(H195),"必須","入力済")</f>
        <v>必須</v>
      </c>
      <c r="H195" s="103"/>
      <c r="I195" s="403" t="s">
        <v>8757</v>
      </c>
      <c r="J195" s="245" t="s">
        <v>8754</v>
      </c>
    </row>
    <row r="196" spans="2:10" ht="33" customHeight="1" thickBot="1" x14ac:dyDescent="0.25">
      <c r="C196" s="331" t="s">
        <v>8528</v>
      </c>
      <c r="D196" s="542"/>
      <c r="E196" s="459" t="s">
        <v>8572</v>
      </c>
      <c r="F196" s="460"/>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73" t="s">
        <v>188</v>
      </c>
      <c r="E199" s="474"/>
      <c r="F199" s="475"/>
      <c r="G199" s="322" t="s">
        <v>8542</v>
      </c>
      <c r="H199" s="323" t="s">
        <v>189</v>
      </c>
      <c r="I199" s="322" t="s">
        <v>8598</v>
      </c>
      <c r="J199" s="193" t="s">
        <v>8602</v>
      </c>
    </row>
    <row r="200" spans="2:10" ht="264.5" thickBot="1" x14ac:dyDescent="0.25">
      <c r="C200" s="326" t="s">
        <v>8035</v>
      </c>
      <c r="D200" s="488" t="s">
        <v>8506</v>
      </c>
      <c r="E200" s="489"/>
      <c r="F200" s="490"/>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9058</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11074</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11148</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11162</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11151</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11083</v>
      </c>
      <c r="R24" s="661"/>
      <c r="S24" s="587" t="s">
        <v>8095</v>
      </c>
      <c r="T24" s="588"/>
      <c r="U24" s="588"/>
      <c r="V24" s="588"/>
      <c r="W24" s="588"/>
      <c r="X24" s="588"/>
      <c r="Y24" s="589"/>
      <c r="Z24" s="642" t="s">
        <v>11163</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11153</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11152</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11083</v>
      </c>
      <c r="R26" s="661"/>
      <c r="S26" s="412" t="str">
        <f>IF(入力フォーム!H42="建設業","☑","□")</f>
        <v>□</v>
      </c>
      <c r="T26" s="127" t="s">
        <v>8041</v>
      </c>
      <c r="U26" s="131"/>
      <c r="V26" s="131"/>
      <c r="W26" s="131"/>
      <c r="X26" s="131"/>
      <c r="Y26" s="153"/>
      <c r="Z26" s="642" t="s">
        <v>11154</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11144</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11075</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11145</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11146</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11076</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11147</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11077</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11155</v>
      </c>
      <c r="AD35" s="697"/>
      <c r="AE35" s="697"/>
      <c r="AF35" s="697"/>
      <c r="AG35" s="697"/>
      <c r="AH35" s="712" t="s">
        <v>11156</v>
      </c>
      <c r="AI35" s="713"/>
      <c r="AJ35" s="714"/>
      <c r="AK35" s="702" t="s">
        <v>8410</v>
      </c>
      <c r="AL35" s="697"/>
      <c r="AM35" s="697"/>
      <c r="AN35" s="697"/>
      <c r="AO35" s="698"/>
      <c r="AP35" s="702" t="s">
        <v>11157</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11161</v>
      </c>
      <c r="J55" s="555"/>
      <c r="K55" s="555"/>
      <c r="L55" s="555"/>
      <c r="M55" s="555"/>
      <c r="N55" s="555"/>
      <c r="O55" s="555"/>
      <c r="P55" s="556"/>
      <c r="Q55" s="554" t="s">
        <v>11070</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11071</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9016</v>
      </c>
      <c r="B1" s="908"/>
      <c r="C1" s="908"/>
      <c r="D1" s="908"/>
      <c r="E1" s="908"/>
      <c r="F1" s="908"/>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52" t="s">
        <v>8639</v>
      </c>
      <c r="E16" s="453"/>
      <c r="F16" s="454"/>
      <c r="G16" s="29" t="s">
        <v>8542</v>
      </c>
      <c r="H16" s="29" t="s">
        <v>8640</v>
      </c>
      <c r="I16" s="29" t="s">
        <v>8641</v>
      </c>
      <c r="J16" s="193" t="s">
        <v>8602</v>
      </c>
      <c r="L16" s="230"/>
    </row>
    <row r="17" spans="2:12" s="195" customFormat="1" ht="49.5" x14ac:dyDescent="0.2">
      <c r="C17" s="194" t="s">
        <v>8035</v>
      </c>
      <c r="D17" s="436" t="s">
        <v>8540</v>
      </c>
      <c r="E17" s="910" t="s">
        <v>8968</v>
      </c>
      <c r="F17" s="911"/>
      <c r="G17" s="239" t="str">
        <f>IF(ISBLANK(H17),"必須","入力済")</f>
        <v>入力済</v>
      </c>
      <c r="H17" s="58" t="s">
        <v>11183</v>
      </c>
      <c r="I17" s="234" t="s">
        <v>8757</v>
      </c>
      <c r="J17" s="280" t="s">
        <v>9011</v>
      </c>
      <c r="L17" s="230"/>
    </row>
    <row r="18" spans="2:12" s="195" customFormat="1" ht="33" x14ac:dyDescent="0.2">
      <c r="C18" s="194" t="s">
        <v>8036</v>
      </c>
      <c r="D18" s="436"/>
      <c r="E18" s="911" t="s">
        <v>8819</v>
      </c>
      <c r="F18" s="911"/>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52" t="s">
        <v>8639</v>
      </c>
      <c r="E22" s="453"/>
      <c r="F22" s="454"/>
      <c r="G22" s="29" t="s">
        <v>8542</v>
      </c>
      <c r="H22" s="236" t="s">
        <v>8640</v>
      </c>
      <c r="I22" s="29" t="s">
        <v>8641</v>
      </c>
      <c r="J22" s="193" t="s">
        <v>8602</v>
      </c>
      <c r="K22" s="230"/>
      <c r="L22" s="230"/>
    </row>
    <row r="23" spans="2:12" s="195" customFormat="1" ht="33" customHeight="1" x14ac:dyDescent="0.2">
      <c r="C23" s="194" t="s">
        <v>8035</v>
      </c>
      <c r="D23" s="912" t="s">
        <v>8643</v>
      </c>
      <c r="E23" s="909" t="s">
        <v>9013</v>
      </c>
      <c r="F23" s="909"/>
      <c r="G23" s="239" t="str">
        <f>IF(ISBLANK(H23),"必須","入力済")</f>
        <v>必須</v>
      </c>
      <c r="H23" s="91"/>
      <c r="I23" s="234" t="s">
        <v>8901</v>
      </c>
      <c r="J23" s="281" t="s">
        <v>8902</v>
      </c>
      <c r="K23" s="230"/>
      <c r="L23" s="230"/>
    </row>
    <row r="24" spans="2:12" s="195" customFormat="1" ht="33" customHeight="1" x14ac:dyDescent="0.2">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8905</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09" t="s">
        <v>8507</v>
      </c>
      <c r="F30" s="909"/>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52" t="s">
        <v>8648</v>
      </c>
      <c r="E34" s="453"/>
      <c r="F34" s="454"/>
      <c r="G34" s="452" t="s">
        <v>8651</v>
      </c>
      <c r="H34" s="453"/>
      <c r="I34" s="454"/>
      <c r="J34" s="29" t="s">
        <v>8649</v>
      </c>
      <c r="L34" s="230"/>
    </row>
    <row r="35" spans="2:12" s="195" customFormat="1" ht="49.5" customHeight="1" x14ac:dyDescent="0.2">
      <c r="C35" s="194" t="s">
        <v>8035</v>
      </c>
      <c r="D35" s="912" t="s">
        <v>8644</v>
      </c>
      <c r="E35" s="920" t="s">
        <v>9037</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2">
      <c r="C36" s="194" t="s">
        <v>8036</v>
      </c>
      <c r="D36" s="912"/>
      <c r="E36" s="921" t="s">
        <v>8645</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8891</v>
      </c>
      <c r="D37" s="912"/>
      <c r="E37" s="921" t="s">
        <v>8646</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8647</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52" t="s">
        <v>8650</v>
      </c>
      <c r="D42" s="453"/>
      <c r="E42" s="453"/>
      <c r="F42" s="454"/>
      <c r="G42" s="452" t="s">
        <v>8893</v>
      </c>
      <c r="H42" s="453"/>
      <c r="I42" s="454"/>
      <c r="J42" s="29" t="s">
        <v>8649</v>
      </c>
    </row>
    <row r="43" spans="2:12" s="195" customFormat="1" ht="54" customHeight="1" x14ac:dyDescent="0.5">
      <c r="C43" s="925" t="s">
        <v>8897</v>
      </c>
      <c r="D43" s="925"/>
      <c r="E43" s="925"/>
      <c r="F43" s="925"/>
      <c r="G43" s="924" t="str">
        <f>入力フォーム!H79&amp;行政用!H24</f>
        <v/>
      </c>
      <c r="H43" s="924"/>
      <c r="I43" s="924"/>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52" t="s">
        <v>8639</v>
      </c>
      <c r="E48" s="453"/>
      <c r="F48" s="454"/>
      <c r="G48" s="29" t="s">
        <v>8542</v>
      </c>
      <c r="H48" s="236" t="s">
        <v>8640</v>
      </c>
      <c r="I48" s="29" t="s">
        <v>8641</v>
      </c>
      <c r="J48" s="193" t="s">
        <v>8602</v>
      </c>
      <c r="L48" s="230"/>
    </row>
    <row r="49" spans="3:10" s="195" customFormat="1" ht="33" customHeight="1" x14ac:dyDescent="0.2">
      <c r="C49" s="194" t="s">
        <v>8035</v>
      </c>
      <c r="D49" s="922" t="s">
        <v>8652</v>
      </c>
      <c r="E49" s="921" t="s">
        <v>29</v>
      </c>
      <c r="F49" s="921"/>
      <c r="G49" s="213" t="str">
        <f>IF(ISBLANK(H49),"任意","入力済")</f>
        <v>任意</v>
      </c>
      <c r="H49" s="91"/>
      <c r="I49" s="234" t="s">
        <v>8901</v>
      </c>
      <c r="J49" s="281" t="s">
        <v>8906</v>
      </c>
    </row>
    <row r="50" spans="3:10" s="195" customFormat="1" ht="49.5" customHeight="1" x14ac:dyDescent="0.2">
      <c r="C50" s="194" t="s">
        <v>8036</v>
      </c>
      <c r="D50" s="923"/>
      <c r="E50" s="921" t="s">
        <v>9</v>
      </c>
      <c r="F50" s="921"/>
      <c r="G50" s="239" t="str">
        <f>IF(ISBLANK(H50),"必須","入力済")</f>
        <v>必須</v>
      </c>
      <c r="H50" s="90"/>
      <c r="I50" s="234" t="s">
        <v>8755</v>
      </c>
      <c r="J50" s="248" t="s">
        <v>8907</v>
      </c>
    </row>
    <row r="51" spans="3:10" s="195" customFormat="1" ht="49.5" customHeight="1" x14ac:dyDescent="0.2">
      <c r="C51" s="194" t="s">
        <v>8037</v>
      </c>
      <c r="D51" s="923"/>
      <c r="E51" s="921" t="s">
        <v>13</v>
      </c>
      <c r="F51" s="921"/>
      <c r="G51" s="239" t="str">
        <f>IF(ISBLANK(H51),"必須","入力済")</f>
        <v>必須</v>
      </c>
      <c r="H51" s="61"/>
      <c r="I51" s="234" t="s">
        <v>8755</v>
      </c>
      <c r="J51" s="248" t="s">
        <v>8996</v>
      </c>
    </row>
    <row r="52" spans="3:10" s="195" customFormat="1" ht="49.5" customHeight="1" x14ac:dyDescent="0.2">
      <c r="C52" s="196" t="s">
        <v>8038</v>
      </c>
      <c r="D52" s="923"/>
      <c r="E52" s="921" t="s">
        <v>8048</v>
      </c>
      <c r="F52" s="921"/>
      <c r="G52" s="239" t="str">
        <f>IF(ISBLANK(H52),"必須","入力済")</f>
        <v>必須</v>
      </c>
      <c r="H52" s="61"/>
      <c r="I52" s="234" t="s">
        <v>8755</v>
      </c>
      <c r="J52" s="248" t="s">
        <v>8908</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23"/>
      <c r="E54" s="921" t="s">
        <v>8912</v>
      </c>
      <c r="F54" s="921"/>
      <c r="G54" s="213" t="str">
        <f>IF(ISBLANK(H54),"任意","入力済")</f>
        <v>任意</v>
      </c>
      <c r="H54" s="91"/>
      <c r="I54" s="234" t="s">
        <v>8901</v>
      </c>
      <c r="J54" s="281" t="s">
        <v>8911</v>
      </c>
    </row>
    <row r="55" spans="3:10" s="195" customFormat="1" ht="33" x14ac:dyDescent="0.2">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小林＿将也</cp:lastModifiedBy>
  <cp:lastPrinted>2026-02-03T07:02:00Z</cp:lastPrinted>
  <dcterms:created xsi:type="dcterms:W3CDTF">2005-07-01T05:21:10Z</dcterms:created>
  <dcterms:modified xsi:type="dcterms:W3CDTF">2026-03-31T07:54:45Z</dcterms:modified>
</cp:coreProperties>
</file>